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Zbýšov besip\soupis prací\město\"/>
    </mc:Choice>
  </mc:AlternateContent>
  <bookViews>
    <workbookView xWindow="0" yWindow="0" windowWidth="0" windowHeight="0" activeTab="3"/>
  </bookViews>
  <sheets>
    <sheet name="SO 000SO 000.a" sheetId="2" r:id="rId1"/>
    <sheet name="SO 000SO 000.b" sheetId="3" r:id="rId2"/>
    <sheet name="SO 101.3" sheetId="4" r:id="rId3"/>
    <sheet name="SO 101.4" sheetId="5" r:id="rId4"/>
  </sheets>
  <calcPr/>
</workbook>
</file>

<file path=xl/calcChain.xml><?xml version="1.0" encoding="utf-8"?>
<calcChain xmlns="http://schemas.openxmlformats.org/spreadsheetml/2006/main">
  <c i="5" l="1" r="I3"/>
  <c r="I80"/>
  <c r="O89"/>
  <c r="I89"/>
  <c r="O85"/>
  <c r="I85"/>
  <c r="O81"/>
  <c r="I81"/>
  <c r="I63"/>
  <c r="O76"/>
  <c r="I76"/>
  <c r="O72"/>
  <c r="I72"/>
  <c r="O68"/>
  <c r="I68"/>
  <c r="O64"/>
  <c r="I64"/>
  <c r="I58"/>
  <c r="O59"/>
  <c r="I59"/>
  <c r="I25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4" r="I3"/>
  <c r="I109"/>
  <c r="O118"/>
  <c r="I118"/>
  <c r="O114"/>
  <c r="I114"/>
  <c r="O110"/>
  <c r="I110"/>
  <c r="I100"/>
  <c r="O105"/>
  <c r="I105"/>
  <c r="O101"/>
  <c r="I101"/>
  <c r="I71"/>
  <c r="O96"/>
  <c r="I96"/>
  <c r="O92"/>
  <c r="I92"/>
  <c r="O88"/>
  <c r="I88"/>
  <c r="O84"/>
  <c r="I84"/>
  <c r="O80"/>
  <c r="I80"/>
  <c r="O76"/>
  <c r="I76"/>
  <c r="O72"/>
  <c r="I72"/>
  <c r="I58"/>
  <c r="O67"/>
  <c r="I67"/>
  <c r="O63"/>
  <c r="I63"/>
  <c r="O59"/>
  <c r="I59"/>
  <c r="I21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3" r="I3"/>
  <c r="I9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2" r="I3"/>
  <c r="I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<sst xmlns="http://schemas.openxmlformats.org/spreadsheetml/2006/main">
  <si>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</si>
  <si>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</si>
  <si>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</si>
  <si>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</si>
  <si>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</si>
  <si>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S2506DZS</t>
  </si>
  <si>
    <t>III/39510, III/39411 Zbýšov, okružní křižovatka (město Zbýšov)</t>
  </si>
  <si>
    <t>SO 000.a</t>
  </si>
  <si>
    <t>O</t>
  </si>
  <si>
    <t>Objekt:</t>
  </si>
  <si>
    <t>SO 000</t>
  </si>
  <si>
    <t>Ostatní a vedlejší náklady město</t>
  </si>
  <si>
    <t>O1</t>
  </si>
  <si>
    <t>Rozpočet:</t>
  </si>
  <si>
    <t>Ostatní náklady město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</si>
  <si>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</si>
  <si>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</si>
  <si>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</si>
  <si>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</si>
  <si>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</si>
  <si>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</si>
  <si>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</si>
  <si>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</si>
  <si>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</si>
  <si>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</si>
  <si>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</si>
  <si>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</si>
  <si>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</si>
  <si>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</si>
  <si>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</si>
  <si>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</si>
  <si>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</si>
  <si>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</si>
  <si>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</si>
  <si>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</si>
  <si>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</si>
  <si>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</si>
  <si>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02944</t>
  </si>
  <si>
    <t/>
  </si>
  <si>
    <t>OSTAT POŽADAVKY - DOKUMENTACE SKUTEČ PROVEDENÍ V DIGIT FORMĚ</t>
  </si>
  <si>
    <t>Dokumentace skutečného provedení stavby (dále jen DSPS) - popsáno v obchodních podmínkách</t>
  </si>
  <si>
    <t>02945</t>
  </si>
  <si>
    <t>OSTAT POŽADAVKY - GEOMETRICKÝ PLÁN</t>
  </si>
  <si>
    <t>Geometrické plány - popsáno v obchodních podmínkách</t>
  </si>
  <si>
    <t>položka zahrnuje:
- přípravu podkladů, podání žádosti na katastrální úřad
- polní práce spojené s vyhotovením geometrického plánu
- výpočetní a grafické kancelářské práce
- úřední ověření výsledného geometrického plánu</t>
  </si>
  <si>
    <t>SO 000.b</t>
  </si>
  <si>
    <t>Vedlejší náklady město</t>
  </si>
  <si>
    <t>00001</t>
  </si>
  <si>
    <t>R</t>
  </si>
  <si>
    <t xml:space="preserve"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</si>
  <si>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</si>
  <si>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</si>
  <si>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</si>
  <si>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</si>
  <si>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00006</t>
  </si>
  <si>
    <t>Zajištění povolení zvláštního užívání komunikací - popsáno v obchodních podmínkách, v zákoně č. 13/1997 Sb., a vyhlášce č. 104/1997</t>
  </si>
  <si>
    <t>00007</t>
  </si>
  <si>
    <t>Zajištění povolení užívání veřejného prostranství - popsáno v obchodních podmínkách</t>
  </si>
  <si>
    <t>00008</t>
  </si>
  <si>
    <t xml:space="preserve">Zajištění přístupů a příjezdů k sousedním nemovitostem  - popsáno v obchodních podmínkách, v zákoně č. 13/1997 Sb., a vyhlášce č. 104/1997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</si>
  <si>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</si>
  <si>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</si>
  <si>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</si>
  <si>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</si>
  <si>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02710</t>
  </si>
  <si>
    <t>2</t>
  </si>
  <si>
    <t>POMOC PRÁCE ZŘÍZ NEBO ZAJIŠŤ OBJÍŽĎKY A PŘÍSTUP CESTY</t>
  </si>
  <si>
    <t>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(etap) výstavby, dodávky, montáže,
demontáže, nájmu._x000d_
_x000d_
Včetně povolení k uzavírkám a stanovení přechodnéh dopravního značení.
Zahrnuje provizorní dopravní značení po celou dobu stavby.</t>
  </si>
  <si>
    <t>VV</t>
  </si>
  <si>
    <t>1 = 1,000 [A]</t>
  </si>
  <si>
    <t>Položka zahrnuje:
- veškeré náklady spojené se zřízením nebo zajištěním objížďky a přístupové cesty
Položka nezahrnuje:
- x</t>
  </si>
  <si>
    <t>SO 101.3</t>
  </si>
  <si>
    <t>Místní komunikace</t>
  </si>
  <si>
    <t>všeobecné podmínky</t>
  </si>
  <si>
    <t>014102</t>
  </si>
  <si>
    <t>01</t>
  </si>
  <si>
    <t>POPLATKY ZA SKLÁDKU</t>
  </si>
  <si>
    <t>T</t>
  </si>
  <si>
    <t>beton, drobné kusy do 0,4m;</t>
  </si>
  <si>
    <t>"pol. 113487: "0,267"m3" = 0,267 [A]_x000d_
 "967157: pol. "9,527"m3" = 9,527 [B]_x000d_
 "přepočet na hmotnost (beton 2,3t/m3): "(A+B)*2,3 = 22,526 [C]</t>
  </si>
  <si>
    <t>Položka zahrnuje:
- veškeré poplatky provozovateli skládky související s uložením odpadu na skládce.
Položka nezahrnuje:
- x</t>
  </si>
  <si>
    <t>02</t>
  </si>
  <si>
    <t>beton, kusy nad 0,4m;</t>
  </si>
  <si>
    <t>"dle pol. 11354A: dl."119,082"m"*"š."0,15"m"*"v."0,3"m" = 5,359 [A]_x000d_
 "dle pol. 96687: "3"ks"*0,2"t/ks" = 0,600 [B]_x000d_
 "přepočet na hmotnost (beton 2,3t/m3): "A*2,3 = 12,326 [C]_x000d_
 B+C = 12,926 [D]</t>
  </si>
  <si>
    <t>03</t>
  </si>
  <si>
    <t>zemina z výkopu bez suti</t>
  </si>
  <si>
    <t>"dle pol.113327: "147,843 = 147,843 [A]_x000d_
 "dle pol.123737: "68,391 = 68,391 [B]_x000d_
 "přepočet na hmotnost (zemina 2t/m3): "(A+B)*2 = 432,468 [G]</t>
  </si>
  <si>
    <t>1</t>
  </si>
  <si>
    <t>zemní práce</t>
  </si>
  <si>
    <t>113327</t>
  </si>
  <si>
    <t>ODSTRANĚNÍ PODKLADŮ ZPEVNĚNÝCH PLOCH Z KAMENIVA NESTMEL, ODVOZ DO 16KM</t>
  </si>
  <si>
    <t>M3</t>
  </si>
  <si>
    <t>odkop stávajících podkladních vrstev vozovky až na úroveň -500mm (pláň);
odvozná vzdálenost v režii zhotovitele</t>
  </si>
  <si>
    <t>"plocha"389,06"m2"*"tl."0,38"m" = 147,843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</si>
  <si>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</si>
  <si>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113481</t>
  </si>
  <si>
    <t>ODSTRANĚNÍ KRYTU ZPEVNĚNÝCH PLOCH Z DLAŽDIC VČETNĚ PODKLADU, ODVOZ DO 1KM</t>
  </si>
  <si>
    <t>90% odstraněné betonový dlažby z chodníku;
bude složeno na paletu;
odvoz a skladování v režii města</t>
  </si>
  <si>
    <t>"plocha"(36,71+7,87)"m2"*0,9"proc"*"tl."0,06"m" = 2,407 [A]</t>
  </si>
  <si>
    <t>113487</t>
  </si>
  <si>
    <t>ODSTRANĚNÍ KRYTU ZPEVNĚNÝCH PLOCH Z DLAŽDIC VČETNĚ PODKLADU, ODVOZ DO 16KM</t>
  </si>
  <si>
    <t>10% odstraněné betonový dlažby z chodníku;
odvozná vzdálenost v režii zhotovitele</t>
  </si>
  <si>
    <t>"plocha"(36,71+7,87)"m2"*0,1"proc"*"tl."0,06"m" = 0,267 [A]</t>
  </si>
  <si>
    <t>11354A</t>
  </si>
  <si>
    <t>ODSTRANĚNÍ OBRUB Z KRAJNÍKŮ - BEZ DOPRAVY</t>
  </si>
  <si>
    <t>M</t>
  </si>
  <si>
    <t>59,376+59,706 = 119,082 [A]</t>
  </si>
  <si>
    <t xml:space="preserve">Položka zahrnuje:
- veškerou manipulaci s vybouranou sutí a s vybouranými hmotami, kromě vodorovné dopravy, vč. uložení na skládku. 
Položka nezahrnuje:
- vodorovnou dopravu
-  poplatek za skládku, který se vykazuje v položce 0141** (s výjimkou malého množství bouraného materiálu, kde je možné poplatek zahrnout do jednotkové ceny bourání – tento fakt musí být uveden v doplňujícím textu k položce).</t>
  </si>
  <si>
    <t>11354B</t>
  </si>
  <si>
    <t>ODSTRANĚNÍ OBRUB Z KRAJNÍKŮ - DOPRAVA</t>
  </si>
  <si>
    <t>tkm</t>
  </si>
  <si>
    <t>(119,082*0,15*0,3)*2,3*16 = 197,200 [A]</t>
  </si>
  <si>
    <t>Položka zahrnuje:
- samostatnou dopravu suti a vybouraných hmot.
Položka nezahrnuje:
- x
Způsob měření:
- množství se určí jako součin hmotnosti [t] a požadované vzdálenosti [km].</t>
  </si>
  <si>
    <t>11372</t>
  </si>
  <si>
    <t>FRÉZOVÁNÍ ZPEVNĚNÝCH PLOCH ASFALTOVÝCH</t>
  </si>
  <si>
    <t>odvoz a likvidace v režii zhotovitele</t>
  </si>
  <si>
    <t>353,26"m2"*"tl."0,12"m" = 42,391 [A]</t>
  </si>
  <si>
    <t>123737</t>
  </si>
  <si>
    <t>ODKOP PRO SPOD STAVBU SILNIC A ŽELEZNIC TŘ. I, ODVOZ DO 16KM</t>
  </si>
  <si>
    <t>odkop zeminy pro sanaci podloží;
odvoz na skládku;
odvozná vzdálenost v režii zhotovitele</t>
  </si>
  <si>
    <t>"plocha"227,97"m2" = 227,970 [A]_x000d_
 A*"hl."0,3"m" = 68,391 [B]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</si>
  <si>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</si>
  <si>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17120</t>
  </si>
  <si>
    <t>ULOŽENÍ SYPANINY DO NÁSYPŮ A NA SKLÁDKY BEZ ZHUTNĚNÍ</t>
  </si>
  <si>
    <t>uložení na skládku;
dle pol. 123737</t>
  </si>
  <si>
    <t>68,391 = 68,391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</si>
  <si>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</si>
  <si>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</si>
  <si>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</si>
  <si>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M2</t>
  </si>
  <si>
    <t>227,97+4,98 = 232,950 [A]</t>
  </si>
  <si>
    <t>položka zahrnuje úpravu pláně včetně vyrovnání výškových rozdílů. Míru zhutnění určuje projekt.</t>
  </si>
  <si>
    <t>základy</t>
  </si>
  <si>
    <t>212635</t>
  </si>
  <si>
    <t>TRATIVODY KOMPL Z TRUB Z PLAST HM DN DO 150MM, RÝHA TŘ I</t>
  </si>
  <si>
    <t>odvoz a likvidace přebytečného materiálu v režii zhotovitele</t>
  </si>
  <si>
    <t>"délka"59,753"m" = 59,753 [A]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</si>
  <si>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</si>
  <si>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21450</t>
  </si>
  <si>
    <t>SANAČNÍ VRSTVY Z KAMENIVA</t>
  </si>
  <si>
    <t>Položka zahrnuje
- dodávku předepsaného kameniva
- mimostaveništní a vnitrostaveništní dopravu a jeho uložení
- není-li v zadávací dokumentaci uvedeno jinak, jedná se o nakupovaný materiál
Položka nezahrnuje:
- x</t>
  </si>
  <si>
    <t>21461C</t>
  </si>
  <si>
    <t>SEPARAČNÍ GEOTEXTILIE DO 300G/M2</t>
  </si>
  <si>
    <t>300 g/m2</t>
  </si>
  <si>
    <t>"trativod: délka"57,753"m"*"š."2"m" = 115,506 [A]_x000d_
 "pláň plocha"227,97+4,98"m2" = 232,950 [B]_x000d_
Celkové množství = 348,456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</si>
  <si>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</si>
  <si>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5</t>
  </si>
  <si>
    <t>komunikace</t>
  </si>
  <si>
    <t>56330</t>
  </si>
  <si>
    <t>A</t>
  </si>
  <si>
    <t>VOZOVKOVÉ VRSTVY ZE ŠTĚRKODRTI</t>
  </si>
  <si>
    <t>štěrk frakce 32-63 mm s výplní</t>
  </si>
  <si>
    <t>"pojížděný ostrůvek; "4,98*0,2 = 0,996 [A]_x000d_
 "vozovka ŠD tl.200 mm: "479,32*0,2 = 95,864 [B]_x000d_
 A+B = 96,860 [C]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</si>
  <si>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</si>
  <si>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B</t>
  </si>
  <si>
    <t>Štěrkodrť ŠDa tl.150 mm</t>
  </si>
  <si>
    <t>"vozovka: "479,32*0,15 = 71,898 [A]_x000d_
 "pojížděný ""ostrůvek: "4,98*0,15 = 0,747 [B]_x000d_
 A+B = 72,645 [C]</t>
  </si>
  <si>
    <t>572123</t>
  </si>
  <si>
    <t>INFILTRAČNÍ POSTŘIK Z EMULZE DO 1,0KG/M2</t>
  </si>
  <si>
    <t xml:space="preserve">na ŠD  200</t>
  </si>
  <si>
    <t>427,97 = 427,970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</si>
  <si>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</si>
  <si>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572221</t>
  </si>
  <si>
    <t>SPOJOVACÍ POSTŘIK Z ASFALTU DO 1,0KG/M2</t>
  </si>
  <si>
    <t>Spojovací postřik z asfaltu 0,7 kg/m2;
pod ACO</t>
  </si>
  <si>
    <t>"na ACL: "427,97 = 427,970 [A]_x000d_
 "na ACP: "427,97 = 427,970 [B]_x000d_
 A+B = 855,940 [C]</t>
  </si>
  <si>
    <t>574A34</t>
  </si>
  <si>
    <t>ASFALTOVÝ BETON PRO OBRUSNÉ VRSTVY ACO 11+ TL. 40MM</t>
  </si>
  <si>
    <t>"plocha"427,97"m2" = 427,970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</si>
  <si>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</si>
  <si>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574E98</t>
  </si>
  <si>
    <t>ASFALTOVÝ BETON PRO PODKLADNÍ VRSTVY ACP 22+, 22S TL. 100MM</t>
  </si>
  <si>
    <t>582625</t>
  </si>
  <si>
    <t>KRYTY Z BETON DLAŽDIC SE ZÁMKEM BAREV TL 80MM DO LOŽE Z MC</t>
  </si>
  <si>
    <t>pojížděný ostrůvek</t>
  </si>
  <si>
    <t>4,98 = 4,980 [A]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</si>
  <si>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</si>
  <si>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8</t>
  </si>
  <si>
    <t>potrubí</t>
  </si>
  <si>
    <t>89712</t>
  </si>
  <si>
    <t>VPUSŤ KANALIZAČNÍ ULIČNÍ KOMPLETNÍ Z BETONOVÝCH DÍLCŮ</t>
  </si>
  <si>
    <t>KUS</t>
  </si>
  <si>
    <t>3 = 3,000 [A]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</si>
  <si>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</si>
  <si>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899901</t>
  </si>
  <si>
    <t>PŘEPOJENÍ PŘÍPOJEK</t>
  </si>
  <si>
    <t>k UV</t>
  </si>
  <si>
    <t>8 = 8,000 [A]</t>
  </si>
  <si>
    <t>Položka zahrnuje:
- řez na potrubí
- dodání a osazení příslušných tvarovek a armatur
Položka nezahrnuje:
- x</t>
  </si>
  <si>
    <t>9</t>
  </si>
  <si>
    <t>Ostatní konstrukce a práce</t>
  </si>
  <si>
    <t>917224</t>
  </si>
  <si>
    <t>SILNIČNÍ A CHODNÍKOVÉ OBRUBY Z BETONOVÝCH OBRUBNÍKŮ ŠÍŘ 150MM</t>
  </si>
  <si>
    <t>přejížděný ostrůvek</t>
  </si>
  <si>
    <t>10,396 = 10,396 [A]</t>
  </si>
  <si>
    <t>Položka zahrnuje:
- dodání a pokládku betonových obrubníků o rozměrech předepsaných zadávací dokumentací
- betonové lože i boční betonovou opěrku
Položka nezahrnuje:
- x</t>
  </si>
  <si>
    <t>96687</t>
  </si>
  <si>
    <t>VYBOURÁNÍ ULIČNÍCH VPUSTÍ KOMPLETNÍCH</t>
  </si>
  <si>
    <t>včetně odvozu na skládku (odvozná vzdálenost v režii zhotovitele)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</si>
  <si>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</si>
  <si>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967157</t>
  </si>
  <si>
    <t>VYBOURÁNÍ ČÁSTÍ KONSTRUKCÍ BETON S ODVOZEM DO 16KM</t>
  </si>
  <si>
    <t>bourání betonového lože obrubníků;
odvozná vzdálenost v režii zhotovitele</t>
  </si>
  <si>
    <t>"plocha "0,08"m2"*"dl."119,082"m" = 9,527 [A]</t>
  </si>
  <si>
    <t>Položka zahrnuje:
- veškerou manipulaci s vybouranou sutí a hmotami včetně uložení na skládku,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</si>
  <si>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101.4</t>
  </si>
  <si>
    <t>Chodníky a sjezdy</t>
  </si>
  <si>
    <t>"pol. 113487: "3,060"m3" = 3,060 [A]_x000d_
 "pol. 967157: "22,963"m3" = 22,963 [B]_x000d_
 "přepočet na hmotnost (beton 2,3t/m3): "(A+B)*2,3 = 59,853 [C]</t>
  </si>
  <si>
    <t>"dle pol. 11354A: dl."287,04"m"*"š."0,15"m"*"v."0,3"m" = 12,917 [A]_x000d_
 "přepočet na hmotnost (beton 2,3t/m3): "A*2,3 = 29,709 [B]</t>
  </si>
  <si>
    <t>"dle pol.113327: "219,348 = 219,348 [A]_x000d_
 "přepočet na hmotnost (zemina 2t/m3): "A*2 = 438,696 [G]</t>
  </si>
  <si>
    <t>04</t>
  </si>
  <si>
    <t>pol. 113137: 37,308*2,4 = 89,539 [A]</t>
  </si>
  <si>
    <t>113137</t>
  </si>
  <si>
    <t>ODSTRANĚNÍ KRYTU ZPEVNĚNÝCH PLOCH S ASFALT POJIVEM, ODVOZ DO 16KM</t>
  </si>
  <si>
    <t>odvozná vzdálenost v režii zhotovitele</t>
  </si>
  <si>
    <t>"odstranění ploch z asfaltu - chodníky: ""plocha"221,24"m2"*"tl."0,1"m" = 22,124 [A]_x000d_
 "odstranění asfaltu - sjezdy: ""plocha"151,84"m2"*"tl."0,1"m" = 15,184 [B]_x000d_
 A+B = 37,308 [C]</t>
  </si>
  <si>
    <t>"chodník ""dlažba: plocha"509,92"m2"*"tl."0,3"m" = 152,976 [A]_x000d_
 "chodník asfalt: ""plocha"221,24"m2"*"tl."0,3"m" = 66,372 [B]_x000d_
 A+B = 219,348 [C]</t>
  </si>
  <si>
    <t>"plocha"509,92"m2"*0,9"proc"*"tl."0,06"m" = 27,536 [A]</t>
  </si>
  <si>
    <t>"plocha"509,92"m2"*0,1"proc"*"tl."0,06"m" = 3,060 [A]</t>
  </si>
  <si>
    <t>287,04 = 287,040 [A]</t>
  </si>
  <si>
    <t>(287,040*0,15*0,3)*2,3*16 = 475,338 [A]</t>
  </si>
  <si>
    <t>12110</t>
  </si>
  <si>
    <t>SEJMUTÍ ORNICE NEBO LESNÍ PŮDY</t>
  </si>
  <si>
    <t>odvoz na meziskládku k dalšímu využití;
odvozní vzdálenost v režii zhotovitele</t>
  </si>
  <si>
    <t>"plocha zeleně"386,38"m2"*"tl."0,2"m" = 77,276 [A]</t>
  </si>
  <si>
    <t xml:space="preserve">Položka zahrnuje:
- sejmutí ornice bez ohledu na tloušťku vrstvy
-  její vodorovnou dopravu
Položka nezahrnuje:
- uložení na trvalou skládku</t>
  </si>
  <si>
    <t>plocha plání chodníků a vjezdů</t>
  </si>
  <si>
    <t>855,11+125,09 = 980,200 [A]</t>
  </si>
  <si>
    <t>"pláň: "980,20"m2" = 980,200 [A]</t>
  </si>
  <si>
    <t>"vjezdy: "125,09*0,15 = 18,764 [A]</t>
  </si>
  <si>
    <t>Štěrkodrť ŠDa</t>
  </si>
  <si>
    <t>"chodník: "855,11*0,20 = 171,022 [A]_x000d_
 "vjezdy: "125,09*0,15 = 18,764 [B]_x000d_
 A+B = 189,786 [C]</t>
  </si>
  <si>
    <t>582611</t>
  </si>
  <si>
    <t>KRYTY Z BETON DLAŽDIC SE ZÁMKEM ŠEDÝCH TL 60MM DO LOŽE Z KAM</t>
  </si>
  <si>
    <t>chodník</t>
  </si>
  <si>
    <t>864,21 = 864,210 [A]</t>
  </si>
  <si>
    <t>vjezdy</t>
  </si>
  <si>
    <t>125,09 = 125,090 [A]</t>
  </si>
  <si>
    <t>917223</t>
  </si>
  <si>
    <t>SILNIČNÍ A CHODNÍKOVÉ OBRUBY Z BETONOVÝCH OBRUBNÍKŮ ŠÍŘ 100MM</t>
  </si>
  <si>
    <t>630,79 = 630,790 [A]</t>
  </si>
  <si>
    <t>888,22 = 888,220 [A]_x000d_
 "snížené: "80,268 = 80,268 [B]_x000d_
 "přechodové: "42 = 42,000 [C]_x000d_
 A+B+C = 1010,488 [D]</t>
  </si>
  <si>
    <t>bourání betonového lože obrubníků;
odvozná vzdálenost v režii zhotovitele;
délka dle pol. 11354A</t>
  </si>
  <si>
    <t>"plocha "0,08"m2"*"dl."287,04"m" = 22,963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</si>
</sst>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4" borderId="6" xfId="0" applyNumberFormat="1" applyFill="1" applyBorder="1" applyAlignment="1" applyProtection="1">
      <alignment horizontal="center"/>
      <protection locked="0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SUMIFS(I9:I18,A9:A18,"SD")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SUMIFS(I10:I18,A10:A18,"P")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/>
      <c r="E10" s="31" t="s">
        <v>31</v>
      </c>
      <c r="F10" s="32" t="s">
        <v>32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33</v>
      </c>
      <c r="B11" s="37"/>
      <c r="C11" s="38"/>
      <c r="D11" s="38"/>
      <c r="E11" s="31" t="s">
        <v>34</v>
      </c>
      <c r="F11" s="38"/>
      <c r="G11" s="38"/>
      <c r="H11" s="38"/>
      <c r="I11" s="38"/>
      <c r="J11" s="39"/>
    </row>
    <row r="12" ht="30">
      <c r="A12" s="29" t="s">
        <v>35</v>
      </c>
      <c r="B12" s="37"/>
      <c r="C12" s="38"/>
      <c r="D12" s="38"/>
      <c r="E12" s="31" t="s">
        <v>36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37</v>
      </c>
      <c r="D13" s="29" t="s">
        <v>38</v>
      </c>
      <c r="E13" s="31" t="s">
        <v>39</v>
      </c>
      <c r="F13" s="32" t="s">
        <v>32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 ht="30">
      <c r="A14" s="29" t="s">
        <v>33</v>
      </c>
      <c r="B14" s="37"/>
      <c r="C14" s="38"/>
      <c r="D14" s="38"/>
      <c r="E14" s="31" t="s">
        <v>40</v>
      </c>
      <c r="F14" s="38"/>
      <c r="G14" s="38"/>
      <c r="H14" s="38"/>
      <c r="I14" s="38"/>
      <c r="J14" s="39"/>
    </row>
    <row r="15" ht="30">
      <c r="A15" s="29" t="s">
        <v>35</v>
      </c>
      <c r="B15" s="37"/>
      <c r="C15" s="38"/>
      <c r="D15" s="38"/>
      <c r="E15" s="31" t="s">
        <v>36</v>
      </c>
      <c r="F15" s="38"/>
      <c r="G15" s="38"/>
      <c r="H15" s="38"/>
      <c r="I15" s="38"/>
      <c r="J15" s="39"/>
    </row>
    <row r="16">
      <c r="A16" s="29" t="s">
        <v>29</v>
      </c>
      <c r="B16" s="29">
        <v>3</v>
      </c>
      <c r="C16" s="30" t="s">
        <v>41</v>
      </c>
      <c r="D16" s="29" t="s">
        <v>38</v>
      </c>
      <c r="E16" s="31" t="s">
        <v>42</v>
      </c>
      <c r="F16" s="32" t="s">
        <v>32</v>
      </c>
      <c r="G16" s="33">
        <v>1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>
      <c r="A17" s="29" t="s">
        <v>33</v>
      </c>
      <c r="B17" s="37"/>
      <c r="C17" s="38"/>
      <c r="D17" s="38"/>
      <c r="E17" s="31" t="s">
        <v>43</v>
      </c>
      <c r="F17" s="38"/>
      <c r="G17" s="38"/>
      <c r="H17" s="38"/>
      <c r="I17" s="38"/>
      <c r="J17" s="39"/>
    </row>
    <row r="18" ht="75">
      <c r="A18" s="29" t="s">
        <v>35</v>
      </c>
      <c r="B18" s="40"/>
      <c r="C18" s="41"/>
      <c r="D18" s="41"/>
      <c r="E18" s="31" t="s">
        <v>44</v>
      </c>
      <c r="F18" s="41"/>
      <c r="G18" s="41"/>
      <c r="H18" s="41"/>
      <c r="I18" s="41"/>
      <c r="J18" s="42"/>
    </row>
  </sheetData>
  <sheetProtection sheet="1" objects="1" scenarios="1" spinCount="100000" saltValue="Xea2B0/fN7WB5K0j2CEhA+HgL72apIx2dTGXcVPypPqwS6ECN52elaX4F/JA8HUxJmMipLP0FH/oWS8j7KejPQ==" hashValue="PlwkrMhXy7TSmT+kvJUblRpRAaizk14R0fd/c9EZKwT2Ap7uEJUu6w8NWdgmNpjZC3L3Je6zKl/RWVwX21DMGQ==" algorithmName="SHA-512" password="C7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45</v>
      </c>
      <c r="I3" s="16">
        <f>SUMIFS(I9:I37,A9:A37,"SD")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45</v>
      </c>
      <c r="D5" s="13"/>
      <c r="E5" s="14" t="s">
        <v>46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SUMIFS(I10:I37,A10:A37,"P")</f>
        <v>0</v>
      </c>
      <c r="J9" s="28"/>
    </row>
    <row r="10" ht="30">
      <c r="A10" s="29" t="s">
        <v>29</v>
      </c>
      <c r="B10" s="29">
        <v>1</v>
      </c>
      <c r="C10" s="30" t="s">
        <v>47</v>
      </c>
      <c r="D10" s="29" t="s">
        <v>48</v>
      </c>
      <c r="E10" s="31" t="s">
        <v>49</v>
      </c>
      <c r="F10" s="32" t="s">
        <v>32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33</v>
      </c>
      <c r="B11" s="37"/>
      <c r="C11" s="38"/>
      <c r="D11" s="38"/>
      <c r="E11" s="43" t="s">
        <v>38</v>
      </c>
      <c r="F11" s="38"/>
      <c r="G11" s="38"/>
      <c r="H11" s="38"/>
      <c r="I11" s="38"/>
      <c r="J11" s="39"/>
    </row>
    <row r="12">
      <c r="A12" s="29" t="s">
        <v>35</v>
      </c>
      <c r="B12" s="37"/>
      <c r="C12" s="38"/>
      <c r="D12" s="38"/>
      <c r="E12" s="43" t="s">
        <v>38</v>
      </c>
      <c r="F12" s="38"/>
      <c r="G12" s="38"/>
      <c r="H12" s="38"/>
      <c r="I12" s="38"/>
      <c r="J12" s="39"/>
    </row>
    <row r="13" ht="30">
      <c r="A13" s="29" t="s">
        <v>29</v>
      </c>
      <c r="B13" s="29">
        <v>2</v>
      </c>
      <c r="C13" s="30" t="s">
        <v>50</v>
      </c>
      <c r="D13" s="29" t="s">
        <v>48</v>
      </c>
      <c r="E13" s="31" t="s">
        <v>51</v>
      </c>
      <c r="F13" s="32" t="s">
        <v>32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33</v>
      </c>
      <c r="B14" s="37"/>
      <c r="C14" s="38"/>
      <c r="D14" s="38"/>
      <c r="E14" s="43" t="s">
        <v>38</v>
      </c>
      <c r="F14" s="38"/>
      <c r="G14" s="38"/>
      <c r="H14" s="38"/>
      <c r="I14" s="38"/>
      <c r="J14" s="39"/>
    </row>
    <row r="15">
      <c r="A15" s="29" t="s">
        <v>35</v>
      </c>
      <c r="B15" s="37"/>
      <c r="C15" s="38"/>
      <c r="D15" s="38"/>
      <c r="E15" s="43" t="s">
        <v>38</v>
      </c>
      <c r="F15" s="38"/>
      <c r="G15" s="38"/>
      <c r="H15" s="38"/>
      <c r="I15" s="38"/>
      <c r="J15" s="39"/>
    </row>
    <row r="16" ht="30">
      <c r="A16" s="29" t="s">
        <v>29</v>
      </c>
      <c r="B16" s="29">
        <v>3</v>
      </c>
      <c r="C16" s="30" t="s">
        <v>52</v>
      </c>
      <c r="D16" s="29" t="s">
        <v>48</v>
      </c>
      <c r="E16" s="31" t="s">
        <v>53</v>
      </c>
      <c r="F16" s="32" t="s">
        <v>32</v>
      </c>
      <c r="G16" s="33">
        <v>1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>
      <c r="A17" s="29" t="s">
        <v>33</v>
      </c>
      <c r="B17" s="37"/>
      <c r="C17" s="38"/>
      <c r="D17" s="38"/>
      <c r="E17" s="43" t="s">
        <v>38</v>
      </c>
      <c r="F17" s="38"/>
      <c r="G17" s="38"/>
      <c r="H17" s="38"/>
      <c r="I17" s="38"/>
      <c r="J17" s="39"/>
    </row>
    <row r="18">
      <c r="A18" s="29" t="s">
        <v>35</v>
      </c>
      <c r="B18" s="37"/>
      <c r="C18" s="38"/>
      <c r="D18" s="38"/>
      <c r="E18" s="43" t="s">
        <v>38</v>
      </c>
      <c r="F18" s="38"/>
      <c r="G18" s="38"/>
      <c r="H18" s="38"/>
      <c r="I18" s="38"/>
      <c r="J18" s="39"/>
    </row>
    <row r="19" ht="30">
      <c r="A19" s="29" t="s">
        <v>29</v>
      </c>
      <c r="B19" s="29">
        <v>4</v>
      </c>
      <c r="C19" s="30" t="s">
        <v>54</v>
      </c>
      <c r="D19" s="29" t="s">
        <v>48</v>
      </c>
      <c r="E19" s="31" t="s">
        <v>55</v>
      </c>
      <c r="F19" s="32" t="s">
        <v>32</v>
      </c>
      <c r="G19" s="33">
        <v>1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33</v>
      </c>
      <c r="B20" s="37"/>
      <c r="C20" s="38"/>
      <c r="D20" s="38"/>
      <c r="E20" s="43" t="s">
        <v>38</v>
      </c>
      <c r="F20" s="38"/>
      <c r="G20" s="38"/>
      <c r="H20" s="38"/>
      <c r="I20" s="38"/>
      <c r="J20" s="39"/>
    </row>
    <row r="21">
      <c r="A21" s="29" t="s">
        <v>35</v>
      </c>
      <c r="B21" s="37"/>
      <c r="C21" s="38"/>
      <c r="D21" s="38"/>
      <c r="E21" s="43" t="s">
        <v>38</v>
      </c>
      <c r="F21" s="38"/>
      <c r="G21" s="38"/>
      <c r="H21" s="38"/>
      <c r="I21" s="38"/>
      <c r="J21" s="39"/>
    </row>
    <row r="22" ht="30">
      <c r="A22" s="29" t="s">
        <v>29</v>
      </c>
      <c r="B22" s="29">
        <v>5</v>
      </c>
      <c r="C22" s="30" t="s">
        <v>56</v>
      </c>
      <c r="D22" s="29" t="s">
        <v>48</v>
      </c>
      <c r="E22" s="31" t="s">
        <v>57</v>
      </c>
      <c r="F22" s="32" t="s">
        <v>32</v>
      </c>
      <c r="G22" s="33">
        <v>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33</v>
      </c>
      <c r="B23" s="37"/>
      <c r="C23" s="38"/>
      <c r="D23" s="38"/>
      <c r="E23" s="43" t="s">
        <v>38</v>
      </c>
      <c r="F23" s="38"/>
      <c r="G23" s="38"/>
      <c r="H23" s="38"/>
      <c r="I23" s="38"/>
      <c r="J23" s="39"/>
    </row>
    <row r="24">
      <c r="A24" s="29" t="s">
        <v>35</v>
      </c>
      <c r="B24" s="37"/>
      <c r="C24" s="38"/>
      <c r="D24" s="38"/>
      <c r="E24" s="43" t="s">
        <v>38</v>
      </c>
      <c r="F24" s="38"/>
      <c r="G24" s="38"/>
      <c r="H24" s="38"/>
      <c r="I24" s="38"/>
      <c r="J24" s="39"/>
    </row>
    <row r="25" ht="30">
      <c r="A25" s="29" t="s">
        <v>29</v>
      </c>
      <c r="B25" s="29">
        <v>6</v>
      </c>
      <c r="C25" s="30" t="s">
        <v>58</v>
      </c>
      <c r="D25" s="29" t="s">
        <v>48</v>
      </c>
      <c r="E25" s="31" t="s">
        <v>59</v>
      </c>
      <c r="F25" s="32" t="s">
        <v>32</v>
      </c>
      <c r="G25" s="33">
        <v>1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>
      <c r="A26" s="29" t="s">
        <v>33</v>
      </c>
      <c r="B26" s="37"/>
      <c r="C26" s="38"/>
      <c r="D26" s="38"/>
      <c r="E26" s="43" t="s">
        <v>38</v>
      </c>
      <c r="F26" s="38"/>
      <c r="G26" s="38"/>
      <c r="H26" s="38"/>
      <c r="I26" s="38"/>
      <c r="J26" s="39"/>
    </row>
    <row r="27">
      <c r="A27" s="29" t="s">
        <v>35</v>
      </c>
      <c r="B27" s="37"/>
      <c r="C27" s="38"/>
      <c r="D27" s="38"/>
      <c r="E27" s="43" t="s">
        <v>38</v>
      </c>
      <c r="F27" s="38"/>
      <c r="G27" s="38"/>
      <c r="H27" s="38"/>
      <c r="I27" s="38"/>
      <c r="J27" s="39"/>
    </row>
    <row r="28" ht="30">
      <c r="A28" s="29" t="s">
        <v>29</v>
      </c>
      <c r="B28" s="29">
        <v>7</v>
      </c>
      <c r="C28" s="30" t="s">
        <v>60</v>
      </c>
      <c r="D28" s="29" t="s">
        <v>48</v>
      </c>
      <c r="E28" s="31" t="s">
        <v>61</v>
      </c>
      <c r="F28" s="32" t="s">
        <v>32</v>
      </c>
      <c r="G28" s="33">
        <v>1</v>
      </c>
      <c r="H28" s="34">
        <v>0</v>
      </c>
      <c r="I28" s="35">
        <f>ROUND(G28*H28,P4)</f>
        <v>0</v>
      </c>
      <c r="J28" s="29"/>
      <c r="O28" s="36">
        <f>I28*0.21</f>
        <v>0</v>
      </c>
      <c r="P28">
        <v>3</v>
      </c>
    </row>
    <row r="29">
      <c r="A29" s="29" t="s">
        <v>33</v>
      </c>
      <c r="B29" s="37"/>
      <c r="C29" s="38"/>
      <c r="D29" s="38"/>
      <c r="E29" s="43" t="s">
        <v>38</v>
      </c>
      <c r="F29" s="38"/>
      <c r="G29" s="38"/>
      <c r="H29" s="38"/>
      <c r="I29" s="38"/>
      <c r="J29" s="39"/>
    </row>
    <row r="30">
      <c r="A30" s="29" t="s">
        <v>35</v>
      </c>
      <c r="B30" s="37"/>
      <c r="C30" s="38"/>
      <c r="D30" s="38"/>
      <c r="E30" s="43" t="s">
        <v>38</v>
      </c>
      <c r="F30" s="38"/>
      <c r="G30" s="38"/>
      <c r="H30" s="38"/>
      <c r="I30" s="38"/>
      <c r="J30" s="39"/>
    </row>
    <row r="31">
      <c r="A31" s="29" t="s">
        <v>29</v>
      </c>
      <c r="B31" s="29">
        <v>8</v>
      </c>
      <c r="C31" s="30" t="s">
        <v>62</v>
      </c>
      <c r="D31" s="29" t="s">
        <v>48</v>
      </c>
      <c r="E31" s="31" t="s">
        <v>63</v>
      </c>
      <c r="F31" s="32" t="s">
        <v>32</v>
      </c>
      <c r="G31" s="33">
        <v>1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>
      <c r="A32" s="29" t="s">
        <v>33</v>
      </c>
      <c r="B32" s="37"/>
      <c r="C32" s="38"/>
      <c r="D32" s="38"/>
      <c r="E32" s="43" t="s">
        <v>38</v>
      </c>
      <c r="F32" s="38"/>
      <c r="G32" s="38"/>
      <c r="H32" s="38"/>
      <c r="I32" s="38"/>
      <c r="J32" s="39"/>
    </row>
    <row r="33">
      <c r="A33" s="29" t="s">
        <v>35</v>
      </c>
      <c r="B33" s="37"/>
      <c r="C33" s="38"/>
      <c r="D33" s="38"/>
      <c r="E33" s="43" t="s">
        <v>38</v>
      </c>
      <c r="F33" s="38"/>
      <c r="G33" s="38"/>
      <c r="H33" s="38"/>
      <c r="I33" s="38"/>
      <c r="J33" s="39"/>
    </row>
    <row r="34">
      <c r="A34" s="29" t="s">
        <v>29</v>
      </c>
      <c r="B34" s="29">
        <v>9</v>
      </c>
      <c r="C34" s="30" t="s">
        <v>64</v>
      </c>
      <c r="D34" s="29" t="s">
        <v>65</v>
      </c>
      <c r="E34" s="31" t="s">
        <v>66</v>
      </c>
      <c r="F34" s="32" t="s">
        <v>32</v>
      </c>
      <c r="G34" s="33">
        <v>1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 ht="300">
      <c r="A35" s="29" t="s">
        <v>33</v>
      </c>
      <c r="B35" s="37"/>
      <c r="C35" s="38"/>
      <c r="D35" s="38"/>
      <c r="E35" s="31" t="s">
        <v>67</v>
      </c>
      <c r="F35" s="38"/>
      <c r="G35" s="38"/>
      <c r="H35" s="38"/>
      <c r="I35" s="38"/>
      <c r="J35" s="39"/>
    </row>
    <row r="36">
      <c r="A36" s="29" t="s">
        <v>68</v>
      </c>
      <c r="B36" s="37"/>
      <c r="C36" s="38"/>
      <c r="D36" s="38"/>
      <c r="E36" s="44" t="s">
        <v>69</v>
      </c>
      <c r="F36" s="38"/>
      <c r="G36" s="38"/>
      <c r="H36" s="38"/>
      <c r="I36" s="38"/>
      <c r="J36" s="39"/>
    </row>
    <row r="37" ht="75">
      <c r="A37" s="29" t="s">
        <v>35</v>
      </c>
      <c r="B37" s="40"/>
      <c r="C37" s="41"/>
      <c r="D37" s="41"/>
      <c r="E37" s="31" t="s">
        <v>70</v>
      </c>
      <c r="F37" s="41"/>
      <c r="G37" s="41"/>
      <c r="H37" s="41"/>
      <c r="I37" s="41"/>
      <c r="J37" s="42"/>
    </row>
  </sheetData>
  <sheetProtection sheet="1" objects="1" scenarios="1" spinCount="100000" saltValue="UiOxf39Wy8a5IW+9H4Nokfju9lmbAjauoLiICYH7EQs95DiKMMEe/qkRv3TJI/A7cW58WQZGUzvaakoV7MOIMQ==" hashValue="fT+hbVcP68l6yvl53/MAFT47puk7Q9HCpEF9CTbqOZFHEXkFnafMgBarGuZmlW/CvnAwtc5HkmVDnrW4arWcKQ==" algorithmName="SHA-512" password="C7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71</v>
      </c>
      <c r="I3" s="16">
        <f>SUMIFS(I8:I121,A8:A121,"SD")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71</v>
      </c>
      <c r="D4" s="13"/>
      <c r="E4" s="14" t="s">
        <v>72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73</v>
      </c>
      <c r="F8" s="26"/>
      <c r="G8" s="26"/>
      <c r="H8" s="26"/>
      <c r="I8" s="27">
        <f>SUMIFS(I9:I20,A9:A20,"P")</f>
        <v>0</v>
      </c>
      <c r="J8" s="28"/>
    </row>
    <row r="9">
      <c r="A9" s="29" t="s">
        <v>29</v>
      </c>
      <c r="B9" s="29">
        <v>1</v>
      </c>
      <c r="C9" s="30" t="s">
        <v>74</v>
      </c>
      <c r="D9" s="29" t="s">
        <v>75</v>
      </c>
      <c r="E9" s="31" t="s">
        <v>76</v>
      </c>
      <c r="F9" s="32" t="s">
        <v>77</v>
      </c>
      <c r="G9" s="33">
        <v>22.526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33</v>
      </c>
      <c r="B10" s="37"/>
      <c r="C10" s="38"/>
      <c r="D10" s="38"/>
      <c r="E10" s="31" t="s">
        <v>78</v>
      </c>
      <c r="F10" s="38"/>
      <c r="G10" s="38"/>
      <c r="H10" s="38"/>
      <c r="I10" s="38"/>
      <c r="J10" s="39"/>
    </row>
    <row r="11" ht="45">
      <c r="A11" s="29" t="s">
        <v>68</v>
      </c>
      <c r="B11" s="37"/>
      <c r="C11" s="38"/>
      <c r="D11" s="38"/>
      <c r="E11" s="44" t="s">
        <v>79</v>
      </c>
      <c r="F11" s="38"/>
      <c r="G11" s="38"/>
      <c r="H11" s="38"/>
      <c r="I11" s="38"/>
      <c r="J11" s="39"/>
    </row>
    <row r="12" ht="75">
      <c r="A12" s="29" t="s">
        <v>35</v>
      </c>
      <c r="B12" s="37"/>
      <c r="C12" s="38"/>
      <c r="D12" s="38"/>
      <c r="E12" s="31" t="s">
        <v>80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74</v>
      </c>
      <c r="D13" s="29" t="s">
        <v>81</v>
      </c>
      <c r="E13" s="31" t="s">
        <v>76</v>
      </c>
      <c r="F13" s="32" t="s">
        <v>77</v>
      </c>
      <c r="G13" s="33">
        <v>12.926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33</v>
      </c>
      <c r="B14" s="37"/>
      <c r="C14" s="38"/>
      <c r="D14" s="38"/>
      <c r="E14" s="31" t="s">
        <v>82</v>
      </c>
      <c r="F14" s="38"/>
      <c r="G14" s="38"/>
      <c r="H14" s="38"/>
      <c r="I14" s="38"/>
      <c r="J14" s="39"/>
    </row>
    <row r="15" ht="60">
      <c r="A15" s="29" t="s">
        <v>68</v>
      </c>
      <c r="B15" s="37"/>
      <c r="C15" s="38"/>
      <c r="D15" s="38"/>
      <c r="E15" s="44" t="s">
        <v>83</v>
      </c>
      <c r="F15" s="38"/>
      <c r="G15" s="38"/>
      <c r="H15" s="38"/>
      <c r="I15" s="38"/>
      <c r="J15" s="39"/>
    </row>
    <row r="16" ht="75">
      <c r="A16" s="29" t="s">
        <v>35</v>
      </c>
      <c r="B16" s="37"/>
      <c r="C16" s="38"/>
      <c r="D16" s="38"/>
      <c r="E16" s="31" t="s">
        <v>80</v>
      </c>
      <c r="F16" s="38"/>
      <c r="G16" s="38"/>
      <c r="H16" s="38"/>
      <c r="I16" s="38"/>
      <c r="J16" s="39"/>
    </row>
    <row r="17">
      <c r="A17" s="29" t="s">
        <v>29</v>
      </c>
      <c r="B17" s="29">
        <v>3</v>
      </c>
      <c r="C17" s="30" t="s">
        <v>74</v>
      </c>
      <c r="D17" s="29" t="s">
        <v>84</v>
      </c>
      <c r="E17" s="31" t="s">
        <v>76</v>
      </c>
      <c r="F17" s="32" t="s">
        <v>77</v>
      </c>
      <c r="G17" s="33">
        <v>432.46800000000002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>
      <c r="A18" s="29" t="s">
        <v>33</v>
      </c>
      <c r="B18" s="37"/>
      <c r="C18" s="38"/>
      <c r="D18" s="38"/>
      <c r="E18" s="31" t="s">
        <v>85</v>
      </c>
      <c r="F18" s="38"/>
      <c r="G18" s="38"/>
      <c r="H18" s="38"/>
      <c r="I18" s="38"/>
      <c r="J18" s="39"/>
    </row>
    <row r="19" ht="45">
      <c r="A19" s="29" t="s">
        <v>68</v>
      </c>
      <c r="B19" s="37"/>
      <c r="C19" s="38"/>
      <c r="D19" s="38"/>
      <c r="E19" s="44" t="s">
        <v>86</v>
      </c>
      <c r="F19" s="38"/>
      <c r="G19" s="38"/>
      <c r="H19" s="38"/>
      <c r="I19" s="38"/>
      <c r="J19" s="39"/>
    </row>
    <row r="20" ht="75">
      <c r="A20" s="29" t="s">
        <v>35</v>
      </c>
      <c r="B20" s="37"/>
      <c r="C20" s="38"/>
      <c r="D20" s="38"/>
      <c r="E20" s="31" t="s">
        <v>80</v>
      </c>
      <c r="F20" s="38"/>
      <c r="G20" s="38"/>
      <c r="H20" s="38"/>
      <c r="I20" s="38"/>
      <c r="J20" s="39"/>
    </row>
    <row r="21">
      <c r="A21" s="23" t="s">
        <v>26</v>
      </c>
      <c r="B21" s="24"/>
      <c r="C21" s="25" t="s">
        <v>87</v>
      </c>
      <c r="D21" s="26"/>
      <c r="E21" s="23" t="s">
        <v>88</v>
      </c>
      <c r="F21" s="26"/>
      <c r="G21" s="26"/>
      <c r="H21" s="26"/>
      <c r="I21" s="27">
        <f>SUMIFS(I22:I57,A22:A57,"P")</f>
        <v>0</v>
      </c>
      <c r="J21" s="28"/>
    </row>
    <row r="22" ht="30">
      <c r="A22" s="29" t="s">
        <v>29</v>
      </c>
      <c r="B22" s="29">
        <v>4</v>
      </c>
      <c r="C22" s="30" t="s">
        <v>89</v>
      </c>
      <c r="D22" s="29"/>
      <c r="E22" s="31" t="s">
        <v>90</v>
      </c>
      <c r="F22" s="32" t="s">
        <v>91</v>
      </c>
      <c r="G22" s="33">
        <v>147.84299999999999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45">
      <c r="A23" s="29" t="s">
        <v>33</v>
      </c>
      <c r="B23" s="37"/>
      <c r="C23" s="38"/>
      <c r="D23" s="38"/>
      <c r="E23" s="31" t="s">
        <v>92</v>
      </c>
      <c r="F23" s="38"/>
      <c r="G23" s="38"/>
      <c r="H23" s="38"/>
      <c r="I23" s="38"/>
      <c r="J23" s="39"/>
    </row>
    <row r="24">
      <c r="A24" s="29" t="s">
        <v>68</v>
      </c>
      <c r="B24" s="37"/>
      <c r="C24" s="38"/>
      <c r="D24" s="38"/>
      <c r="E24" s="44" t="s">
        <v>93</v>
      </c>
      <c r="F24" s="38"/>
      <c r="G24" s="38"/>
      <c r="H24" s="38"/>
      <c r="I24" s="38"/>
      <c r="J24" s="39"/>
    </row>
    <row r="25" ht="120">
      <c r="A25" s="29" t="s">
        <v>35</v>
      </c>
      <c r="B25" s="37"/>
      <c r="C25" s="38"/>
      <c r="D25" s="38"/>
      <c r="E25" s="31" t="s">
        <v>94</v>
      </c>
      <c r="F25" s="38"/>
      <c r="G25" s="38"/>
      <c r="H25" s="38"/>
      <c r="I25" s="38"/>
      <c r="J25" s="39"/>
    </row>
    <row r="26" ht="30">
      <c r="A26" s="29" t="s">
        <v>29</v>
      </c>
      <c r="B26" s="29">
        <v>5</v>
      </c>
      <c r="C26" s="30" t="s">
        <v>95</v>
      </c>
      <c r="D26" s="29" t="s">
        <v>38</v>
      </c>
      <c r="E26" s="31" t="s">
        <v>96</v>
      </c>
      <c r="F26" s="32" t="s">
        <v>91</v>
      </c>
      <c r="G26" s="33">
        <v>2.407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 ht="45">
      <c r="A27" s="29" t="s">
        <v>33</v>
      </c>
      <c r="B27" s="37"/>
      <c r="C27" s="38"/>
      <c r="D27" s="38"/>
      <c r="E27" s="31" t="s">
        <v>97</v>
      </c>
      <c r="F27" s="38"/>
      <c r="G27" s="38"/>
      <c r="H27" s="38"/>
      <c r="I27" s="38"/>
      <c r="J27" s="39"/>
    </row>
    <row r="28">
      <c r="A28" s="29" t="s">
        <v>68</v>
      </c>
      <c r="B28" s="37"/>
      <c r="C28" s="38"/>
      <c r="D28" s="38"/>
      <c r="E28" s="44" t="s">
        <v>98</v>
      </c>
      <c r="F28" s="38"/>
      <c r="G28" s="38"/>
      <c r="H28" s="38"/>
      <c r="I28" s="38"/>
      <c r="J28" s="39"/>
    </row>
    <row r="29" ht="120">
      <c r="A29" s="29" t="s">
        <v>35</v>
      </c>
      <c r="B29" s="37"/>
      <c r="C29" s="38"/>
      <c r="D29" s="38"/>
      <c r="E29" s="31" t="s">
        <v>94</v>
      </c>
      <c r="F29" s="38"/>
      <c r="G29" s="38"/>
      <c r="H29" s="38"/>
      <c r="I29" s="38"/>
      <c r="J29" s="39"/>
    </row>
    <row r="30" ht="30">
      <c r="A30" s="29" t="s">
        <v>29</v>
      </c>
      <c r="B30" s="29">
        <v>6</v>
      </c>
      <c r="C30" s="30" t="s">
        <v>99</v>
      </c>
      <c r="D30" s="29"/>
      <c r="E30" s="31" t="s">
        <v>100</v>
      </c>
      <c r="F30" s="32" t="s">
        <v>91</v>
      </c>
      <c r="G30" s="33">
        <v>0.26700000000000002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 ht="30">
      <c r="A31" s="29" t="s">
        <v>33</v>
      </c>
      <c r="B31" s="37"/>
      <c r="C31" s="38"/>
      <c r="D31" s="38"/>
      <c r="E31" s="31" t="s">
        <v>101</v>
      </c>
      <c r="F31" s="38"/>
      <c r="G31" s="38"/>
      <c r="H31" s="38"/>
      <c r="I31" s="38"/>
      <c r="J31" s="39"/>
    </row>
    <row r="32">
      <c r="A32" s="29" t="s">
        <v>68</v>
      </c>
      <c r="B32" s="37"/>
      <c r="C32" s="38"/>
      <c r="D32" s="38"/>
      <c r="E32" s="44" t="s">
        <v>102</v>
      </c>
      <c r="F32" s="38"/>
      <c r="G32" s="38"/>
      <c r="H32" s="38"/>
      <c r="I32" s="38"/>
      <c r="J32" s="39"/>
    </row>
    <row r="33" ht="120">
      <c r="A33" s="29" t="s">
        <v>35</v>
      </c>
      <c r="B33" s="37"/>
      <c r="C33" s="38"/>
      <c r="D33" s="38"/>
      <c r="E33" s="31" t="s">
        <v>94</v>
      </c>
      <c r="F33" s="38"/>
      <c r="G33" s="38"/>
      <c r="H33" s="38"/>
      <c r="I33" s="38"/>
      <c r="J33" s="39"/>
    </row>
    <row r="34">
      <c r="A34" s="29" t="s">
        <v>29</v>
      </c>
      <c r="B34" s="29">
        <v>7</v>
      </c>
      <c r="C34" s="30" t="s">
        <v>103</v>
      </c>
      <c r="D34" s="29"/>
      <c r="E34" s="31" t="s">
        <v>104</v>
      </c>
      <c r="F34" s="32" t="s">
        <v>105</v>
      </c>
      <c r="G34" s="33">
        <v>119.08199999999999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33</v>
      </c>
      <c r="B35" s="37"/>
      <c r="C35" s="38"/>
      <c r="D35" s="38"/>
      <c r="E35" s="43"/>
      <c r="F35" s="38"/>
      <c r="G35" s="38"/>
      <c r="H35" s="38"/>
      <c r="I35" s="38"/>
      <c r="J35" s="39"/>
    </row>
    <row r="36">
      <c r="A36" s="29" t="s">
        <v>68</v>
      </c>
      <c r="B36" s="37"/>
      <c r="C36" s="38"/>
      <c r="D36" s="38"/>
      <c r="E36" s="44" t="s">
        <v>106</v>
      </c>
      <c r="F36" s="38"/>
      <c r="G36" s="38"/>
      <c r="H36" s="38"/>
      <c r="I36" s="38"/>
      <c r="J36" s="39"/>
    </row>
    <row r="37" ht="135">
      <c r="A37" s="29" t="s">
        <v>35</v>
      </c>
      <c r="B37" s="37"/>
      <c r="C37" s="38"/>
      <c r="D37" s="38"/>
      <c r="E37" s="31" t="s">
        <v>107</v>
      </c>
      <c r="F37" s="38"/>
      <c r="G37" s="38"/>
      <c r="H37" s="38"/>
      <c r="I37" s="38"/>
      <c r="J37" s="39"/>
    </row>
    <row r="38">
      <c r="A38" s="29" t="s">
        <v>29</v>
      </c>
      <c r="B38" s="29">
        <v>8</v>
      </c>
      <c r="C38" s="30" t="s">
        <v>108</v>
      </c>
      <c r="D38" s="29" t="s">
        <v>38</v>
      </c>
      <c r="E38" s="31" t="s">
        <v>109</v>
      </c>
      <c r="F38" s="32" t="s">
        <v>110</v>
      </c>
      <c r="G38" s="33">
        <v>197.19999999999999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>
      <c r="A39" s="29" t="s">
        <v>33</v>
      </c>
      <c r="B39" s="37"/>
      <c r="C39" s="38"/>
      <c r="D39" s="38"/>
      <c r="E39" s="43" t="s">
        <v>38</v>
      </c>
      <c r="F39" s="38"/>
      <c r="G39" s="38"/>
      <c r="H39" s="38"/>
      <c r="I39" s="38"/>
      <c r="J39" s="39"/>
    </row>
    <row r="40">
      <c r="A40" s="29" t="s">
        <v>68</v>
      </c>
      <c r="B40" s="37"/>
      <c r="C40" s="38"/>
      <c r="D40" s="38"/>
      <c r="E40" s="44" t="s">
        <v>111</v>
      </c>
      <c r="F40" s="38"/>
      <c r="G40" s="38"/>
      <c r="H40" s="38"/>
      <c r="I40" s="38"/>
      <c r="J40" s="39"/>
    </row>
    <row r="41" ht="105">
      <c r="A41" s="29" t="s">
        <v>35</v>
      </c>
      <c r="B41" s="37"/>
      <c r="C41" s="38"/>
      <c r="D41" s="38"/>
      <c r="E41" s="31" t="s">
        <v>112</v>
      </c>
      <c r="F41" s="38"/>
      <c r="G41" s="38"/>
      <c r="H41" s="38"/>
      <c r="I41" s="38"/>
      <c r="J41" s="39"/>
    </row>
    <row r="42">
      <c r="A42" s="29" t="s">
        <v>29</v>
      </c>
      <c r="B42" s="29">
        <v>9</v>
      </c>
      <c r="C42" s="30" t="s">
        <v>113</v>
      </c>
      <c r="D42" s="29"/>
      <c r="E42" s="31" t="s">
        <v>114</v>
      </c>
      <c r="F42" s="32" t="s">
        <v>91</v>
      </c>
      <c r="G42" s="33">
        <v>42.390999999999998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>
      <c r="A43" s="29" t="s">
        <v>33</v>
      </c>
      <c r="B43" s="37"/>
      <c r="C43" s="38"/>
      <c r="D43" s="38"/>
      <c r="E43" s="31" t="s">
        <v>115</v>
      </c>
      <c r="F43" s="38"/>
      <c r="G43" s="38"/>
      <c r="H43" s="38"/>
      <c r="I43" s="38"/>
      <c r="J43" s="39"/>
    </row>
    <row r="44">
      <c r="A44" s="29" t="s">
        <v>68</v>
      </c>
      <c r="B44" s="37"/>
      <c r="C44" s="38"/>
      <c r="D44" s="38"/>
      <c r="E44" s="44" t="s">
        <v>116</v>
      </c>
      <c r="F44" s="38"/>
      <c r="G44" s="38"/>
      <c r="H44" s="38"/>
      <c r="I44" s="38"/>
      <c r="J44" s="39"/>
    </row>
    <row r="45" ht="120">
      <c r="A45" s="29" t="s">
        <v>35</v>
      </c>
      <c r="B45" s="37"/>
      <c r="C45" s="38"/>
      <c r="D45" s="38"/>
      <c r="E45" s="31" t="s">
        <v>94</v>
      </c>
      <c r="F45" s="38"/>
      <c r="G45" s="38"/>
      <c r="H45" s="38"/>
      <c r="I45" s="38"/>
      <c r="J45" s="39"/>
    </row>
    <row r="46">
      <c r="A46" s="29" t="s">
        <v>29</v>
      </c>
      <c r="B46" s="29">
        <v>10</v>
      </c>
      <c r="C46" s="30" t="s">
        <v>117</v>
      </c>
      <c r="D46" s="29"/>
      <c r="E46" s="31" t="s">
        <v>118</v>
      </c>
      <c r="F46" s="32" t="s">
        <v>91</v>
      </c>
      <c r="G46" s="33">
        <v>68.391000000000005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 ht="45">
      <c r="A47" s="29" t="s">
        <v>33</v>
      </c>
      <c r="B47" s="37"/>
      <c r="C47" s="38"/>
      <c r="D47" s="38"/>
      <c r="E47" s="31" t="s">
        <v>119</v>
      </c>
      <c r="F47" s="38"/>
      <c r="G47" s="38"/>
      <c r="H47" s="38"/>
      <c r="I47" s="38"/>
      <c r="J47" s="39"/>
    </row>
    <row r="48" ht="30">
      <c r="A48" s="29" t="s">
        <v>68</v>
      </c>
      <c r="B48" s="37"/>
      <c r="C48" s="38"/>
      <c r="D48" s="38"/>
      <c r="E48" s="44" t="s">
        <v>120</v>
      </c>
      <c r="F48" s="38"/>
      <c r="G48" s="38"/>
      <c r="H48" s="38"/>
      <c r="I48" s="38"/>
      <c r="J48" s="39"/>
    </row>
    <row r="49" ht="409.5">
      <c r="A49" s="29" t="s">
        <v>35</v>
      </c>
      <c r="B49" s="37"/>
      <c r="C49" s="38"/>
      <c r="D49" s="38"/>
      <c r="E49" s="31" t="s">
        <v>121</v>
      </c>
      <c r="F49" s="38"/>
      <c r="G49" s="38"/>
      <c r="H49" s="38"/>
      <c r="I49" s="38"/>
      <c r="J49" s="39"/>
    </row>
    <row r="50">
      <c r="A50" s="29" t="s">
        <v>29</v>
      </c>
      <c r="B50" s="29">
        <v>11</v>
      </c>
      <c r="C50" s="30" t="s">
        <v>122</v>
      </c>
      <c r="D50" s="29" t="s">
        <v>38</v>
      </c>
      <c r="E50" s="31" t="s">
        <v>123</v>
      </c>
      <c r="F50" s="32" t="s">
        <v>91</v>
      </c>
      <c r="G50" s="33">
        <v>68.391000000000005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 ht="30">
      <c r="A51" s="29" t="s">
        <v>33</v>
      </c>
      <c r="B51" s="37"/>
      <c r="C51" s="38"/>
      <c r="D51" s="38"/>
      <c r="E51" s="31" t="s">
        <v>124</v>
      </c>
      <c r="F51" s="38"/>
      <c r="G51" s="38"/>
      <c r="H51" s="38"/>
      <c r="I51" s="38"/>
      <c r="J51" s="39"/>
    </row>
    <row r="52">
      <c r="A52" s="29" t="s">
        <v>68</v>
      </c>
      <c r="B52" s="37"/>
      <c r="C52" s="38"/>
      <c r="D52" s="38"/>
      <c r="E52" s="44" t="s">
        <v>125</v>
      </c>
      <c r="F52" s="38"/>
      <c r="G52" s="38"/>
      <c r="H52" s="38"/>
      <c r="I52" s="38"/>
      <c r="J52" s="39"/>
    </row>
    <row r="53" ht="270">
      <c r="A53" s="29" t="s">
        <v>35</v>
      </c>
      <c r="B53" s="37"/>
      <c r="C53" s="38"/>
      <c r="D53" s="38"/>
      <c r="E53" s="31" t="s">
        <v>126</v>
      </c>
      <c r="F53" s="38"/>
      <c r="G53" s="38"/>
      <c r="H53" s="38"/>
      <c r="I53" s="38"/>
      <c r="J53" s="39"/>
    </row>
    <row r="54">
      <c r="A54" s="29" t="s">
        <v>29</v>
      </c>
      <c r="B54" s="29">
        <v>12</v>
      </c>
      <c r="C54" s="30" t="s">
        <v>127</v>
      </c>
      <c r="D54" s="29" t="s">
        <v>38</v>
      </c>
      <c r="E54" s="31" t="s">
        <v>128</v>
      </c>
      <c r="F54" s="32" t="s">
        <v>129</v>
      </c>
      <c r="G54" s="33">
        <v>232.94999999999999</v>
      </c>
      <c r="H54" s="34">
        <v>0</v>
      </c>
      <c r="I54" s="35">
        <f>ROUND(G54*H54,P4)</f>
        <v>0</v>
      </c>
      <c r="J54" s="29"/>
      <c r="O54" s="36">
        <f>I54*0.21</f>
        <v>0</v>
      </c>
      <c r="P54">
        <v>3</v>
      </c>
    </row>
    <row r="55">
      <c r="A55" s="29" t="s">
        <v>33</v>
      </c>
      <c r="B55" s="37"/>
      <c r="C55" s="38"/>
      <c r="D55" s="38"/>
      <c r="E55" s="43" t="s">
        <v>38</v>
      </c>
      <c r="F55" s="38"/>
      <c r="G55" s="38"/>
      <c r="H55" s="38"/>
      <c r="I55" s="38"/>
      <c r="J55" s="39"/>
    </row>
    <row r="56">
      <c r="A56" s="29" t="s">
        <v>68</v>
      </c>
      <c r="B56" s="37"/>
      <c r="C56" s="38"/>
      <c r="D56" s="38"/>
      <c r="E56" s="44" t="s">
        <v>130</v>
      </c>
      <c r="F56" s="38"/>
      <c r="G56" s="38"/>
      <c r="H56" s="38"/>
      <c r="I56" s="38"/>
      <c r="J56" s="39"/>
    </row>
    <row r="57" ht="30">
      <c r="A57" s="29" t="s">
        <v>35</v>
      </c>
      <c r="B57" s="37"/>
      <c r="C57" s="38"/>
      <c r="D57" s="38"/>
      <c r="E57" s="31" t="s">
        <v>131</v>
      </c>
      <c r="F57" s="38"/>
      <c r="G57" s="38"/>
      <c r="H57" s="38"/>
      <c r="I57" s="38"/>
      <c r="J57" s="39"/>
    </row>
    <row r="58">
      <c r="A58" s="23" t="s">
        <v>26</v>
      </c>
      <c r="B58" s="24"/>
      <c r="C58" s="25" t="s">
        <v>65</v>
      </c>
      <c r="D58" s="26"/>
      <c r="E58" s="23" t="s">
        <v>132</v>
      </c>
      <c r="F58" s="26"/>
      <c r="G58" s="26"/>
      <c r="H58" s="26"/>
      <c r="I58" s="27">
        <f>SUMIFS(I59:I70,A59:A70,"P")</f>
        <v>0</v>
      </c>
      <c r="J58" s="28"/>
    </row>
    <row r="59">
      <c r="A59" s="29" t="s">
        <v>29</v>
      </c>
      <c r="B59" s="29">
        <v>13</v>
      </c>
      <c r="C59" s="30" t="s">
        <v>133</v>
      </c>
      <c r="D59" s="29" t="s">
        <v>38</v>
      </c>
      <c r="E59" s="31" t="s">
        <v>134</v>
      </c>
      <c r="F59" s="32" t="s">
        <v>105</v>
      </c>
      <c r="G59" s="33">
        <v>59.753</v>
      </c>
      <c r="H59" s="34">
        <v>0</v>
      </c>
      <c r="I59" s="35">
        <f>ROUND(G59*H59,P4)</f>
        <v>0</v>
      </c>
      <c r="J59" s="29"/>
      <c r="O59" s="36">
        <f>I59*0.21</f>
        <v>0</v>
      </c>
      <c r="P59">
        <v>3</v>
      </c>
    </row>
    <row r="60">
      <c r="A60" s="29" t="s">
        <v>33</v>
      </c>
      <c r="B60" s="37"/>
      <c r="C60" s="38"/>
      <c r="D60" s="38"/>
      <c r="E60" s="31" t="s">
        <v>135</v>
      </c>
      <c r="F60" s="38"/>
      <c r="G60" s="38"/>
      <c r="H60" s="38"/>
      <c r="I60" s="38"/>
      <c r="J60" s="39"/>
    </row>
    <row r="61">
      <c r="A61" s="29" t="s">
        <v>68</v>
      </c>
      <c r="B61" s="37"/>
      <c r="C61" s="38"/>
      <c r="D61" s="38"/>
      <c r="E61" s="44" t="s">
        <v>136</v>
      </c>
      <c r="F61" s="38"/>
      <c r="G61" s="38"/>
      <c r="H61" s="38"/>
      <c r="I61" s="38"/>
      <c r="J61" s="39"/>
    </row>
    <row r="62" ht="225">
      <c r="A62" s="29" t="s">
        <v>35</v>
      </c>
      <c r="B62" s="37"/>
      <c r="C62" s="38"/>
      <c r="D62" s="38"/>
      <c r="E62" s="31" t="s">
        <v>137</v>
      </c>
      <c r="F62" s="38"/>
      <c r="G62" s="38"/>
      <c r="H62" s="38"/>
      <c r="I62" s="38"/>
      <c r="J62" s="39"/>
    </row>
    <row r="63">
      <c r="A63" s="29" t="s">
        <v>29</v>
      </c>
      <c r="B63" s="29">
        <v>14</v>
      </c>
      <c r="C63" s="30" t="s">
        <v>138</v>
      </c>
      <c r="D63" s="29" t="s">
        <v>38</v>
      </c>
      <c r="E63" s="31" t="s">
        <v>139</v>
      </c>
      <c r="F63" s="32" t="s">
        <v>91</v>
      </c>
      <c r="G63" s="33">
        <v>68.390000000000001</v>
      </c>
      <c r="H63" s="34">
        <v>0</v>
      </c>
      <c r="I63" s="35">
        <f>ROUND(G63*H63,P4)</f>
        <v>0</v>
      </c>
      <c r="J63" s="29"/>
      <c r="O63" s="36">
        <f>I63*0.21</f>
        <v>0</v>
      </c>
      <c r="P63">
        <v>3</v>
      </c>
    </row>
    <row r="64">
      <c r="A64" s="29" t="s">
        <v>33</v>
      </c>
      <c r="B64" s="37"/>
      <c r="C64" s="38"/>
      <c r="D64" s="38"/>
      <c r="E64" s="43" t="s">
        <v>38</v>
      </c>
      <c r="F64" s="38"/>
      <c r="G64" s="38"/>
      <c r="H64" s="38"/>
      <c r="I64" s="38"/>
      <c r="J64" s="39"/>
    </row>
    <row r="65" ht="30">
      <c r="A65" s="29" t="s">
        <v>68</v>
      </c>
      <c r="B65" s="37"/>
      <c r="C65" s="38"/>
      <c r="D65" s="38"/>
      <c r="E65" s="44" t="s">
        <v>120</v>
      </c>
      <c r="F65" s="38"/>
      <c r="G65" s="38"/>
      <c r="H65" s="38"/>
      <c r="I65" s="38"/>
      <c r="J65" s="39"/>
    </row>
    <row r="66" ht="105">
      <c r="A66" s="29" t="s">
        <v>35</v>
      </c>
      <c r="B66" s="37"/>
      <c r="C66" s="38"/>
      <c r="D66" s="38"/>
      <c r="E66" s="31" t="s">
        <v>140</v>
      </c>
      <c r="F66" s="38"/>
      <c r="G66" s="38"/>
      <c r="H66" s="38"/>
      <c r="I66" s="38"/>
      <c r="J66" s="39"/>
    </row>
    <row r="67">
      <c r="A67" s="29" t="s">
        <v>29</v>
      </c>
      <c r="B67" s="29">
        <v>15</v>
      </c>
      <c r="C67" s="30" t="s">
        <v>141</v>
      </c>
      <c r="D67" s="29" t="s">
        <v>38</v>
      </c>
      <c r="E67" s="31" t="s">
        <v>142</v>
      </c>
      <c r="F67" s="32" t="s">
        <v>129</v>
      </c>
      <c r="G67" s="33">
        <v>348.45600000000002</v>
      </c>
      <c r="H67" s="34">
        <v>0</v>
      </c>
      <c r="I67" s="35">
        <f>ROUND(G67*H67,P4)</f>
        <v>0</v>
      </c>
      <c r="J67" s="29"/>
      <c r="O67" s="36">
        <f>I67*0.21</f>
        <v>0</v>
      </c>
      <c r="P67">
        <v>3</v>
      </c>
    </row>
    <row r="68">
      <c r="A68" s="29" t="s">
        <v>33</v>
      </c>
      <c r="B68" s="37"/>
      <c r="C68" s="38"/>
      <c r="D68" s="38"/>
      <c r="E68" s="31" t="s">
        <v>143</v>
      </c>
      <c r="F68" s="38"/>
      <c r="G68" s="38"/>
      <c r="H68" s="38"/>
      <c r="I68" s="38"/>
      <c r="J68" s="39"/>
    </row>
    <row r="69" ht="45">
      <c r="A69" s="29" t="s">
        <v>68</v>
      </c>
      <c r="B69" s="37"/>
      <c r="C69" s="38"/>
      <c r="D69" s="38"/>
      <c r="E69" s="44" t="s">
        <v>144</v>
      </c>
      <c r="F69" s="38"/>
      <c r="G69" s="38"/>
      <c r="H69" s="38"/>
      <c r="I69" s="38"/>
      <c r="J69" s="39"/>
    </row>
    <row r="70" ht="150">
      <c r="A70" s="29" t="s">
        <v>35</v>
      </c>
      <c r="B70" s="37"/>
      <c r="C70" s="38"/>
      <c r="D70" s="38"/>
      <c r="E70" s="31" t="s">
        <v>145</v>
      </c>
      <c r="F70" s="38"/>
      <c r="G70" s="38"/>
      <c r="H70" s="38"/>
      <c r="I70" s="38"/>
      <c r="J70" s="39"/>
    </row>
    <row r="71">
      <c r="A71" s="23" t="s">
        <v>26</v>
      </c>
      <c r="B71" s="24"/>
      <c r="C71" s="25" t="s">
        <v>146</v>
      </c>
      <c r="D71" s="26"/>
      <c r="E71" s="23" t="s">
        <v>147</v>
      </c>
      <c r="F71" s="26"/>
      <c r="G71" s="26"/>
      <c r="H71" s="26"/>
      <c r="I71" s="27">
        <f>SUMIFS(I72:I99,A72:A99,"P")</f>
        <v>0</v>
      </c>
      <c r="J71" s="28"/>
    </row>
    <row r="72">
      <c r="A72" s="29" t="s">
        <v>29</v>
      </c>
      <c r="B72" s="29">
        <v>16</v>
      </c>
      <c r="C72" s="30" t="s">
        <v>148</v>
      </c>
      <c r="D72" s="29" t="s">
        <v>149</v>
      </c>
      <c r="E72" s="31" t="s">
        <v>150</v>
      </c>
      <c r="F72" s="32" t="s">
        <v>91</v>
      </c>
      <c r="G72" s="33">
        <v>96.859999999999999</v>
      </c>
      <c r="H72" s="34">
        <v>0</v>
      </c>
      <c r="I72" s="35">
        <f>ROUND(G72*H72,P4)</f>
        <v>0</v>
      </c>
      <c r="J72" s="29"/>
      <c r="O72" s="36">
        <f>I72*0.21</f>
        <v>0</v>
      </c>
      <c r="P72">
        <v>3</v>
      </c>
    </row>
    <row r="73">
      <c r="A73" s="29" t="s">
        <v>33</v>
      </c>
      <c r="B73" s="37"/>
      <c r="C73" s="38"/>
      <c r="D73" s="38"/>
      <c r="E73" s="31" t="s">
        <v>151</v>
      </c>
      <c r="F73" s="38"/>
      <c r="G73" s="38"/>
      <c r="H73" s="38"/>
      <c r="I73" s="38"/>
      <c r="J73" s="39"/>
    </row>
    <row r="74" ht="45">
      <c r="A74" s="29" t="s">
        <v>68</v>
      </c>
      <c r="B74" s="37"/>
      <c r="C74" s="38"/>
      <c r="D74" s="38"/>
      <c r="E74" s="44" t="s">
        <v>152</v>
      </c>
      <c r="F74" s="38"/>
      <c r="G74" s="38"/>
      <c r="H74" s="38"/>
      <c r="I74" s="38"/>
      <c r="J74" s="39"/>
    </row>
    <row r="75" ht="90">
      <c r="A75" s="29" t="s">
        <v>35</v>
      </c>
      <c r="B75" s="37"/>
      <c r="C75" s="38"/>
      <c r="D75" s="38"/>
      <c r="E75" s="31" t="s">
        <v>153</v>
      </c>
      <c r="F75" s="38"/>
      <c r="G75" s="38"/>
      <c r="H75" s="38"/>
      <c r="I75" s="38"/>
      <c r="J75" s="39"/>
    </row>
    <row r="76">
      <c r="A76" s="29" t="s">
        <v>29</v>
      </c>
      <c r="B76" s="29">
        <v>17</v>
      </c>
      <c r="C76" s="30" t="s">
        <v>148</v>
      </c>
      <c r="D76" s="29" t="s">
        <v>154</v>
      </c>
      <c r="E76" s="31" t="s">
        <v>150</v>
      </c>
      <c r="F76" s="32" t="s">
        <v>91</v>
      </c>
      <c r="G76" s="33">
        <v>72.644999999999996</v>
      </c>
      <c r="H76" s="34">
        <v>0</v>
      </c>
      <c r="I76" s="35">
        <f>ROUND(G76*H76,P4)</f>
        <v>0</v>
      </c>
      <c r="J76" s="29"/>
      <c r="O76" s="36">
        <f>I76*0.21</f>
        <v>0</v>
      </c>
      <c r="P76">
        <v>3</v>
      </c>
    </row>
    <row r="77">
      <c r="A77" s="29" t="s">
        <v>33</v>
      </c>
      <c r="B77" s="37"/>
      <c r="C77" s="38"/>
      <c r="D77" s="38"/>
      <c r="E77" s="31" t="s">
        <v>155</v>
      </c>
      <c r="F77" s="38"/>
      <c r="G77" s="38"/>
      <c r="H77" s="38"/>
      <c r="I77" s="38"/>
      <c r="J77" s="39"/>
    </row>
    <row r="78" ht="45">
      <c r="A78" s="29" t="s">
        <v>68</v>
      </c>
      <c r="B78" s="37"/>
      <c r="C78" s="38"/>
      <c r="D78" s="38"/>
      <c r="E78" s="44" t="s">
        <v>156</v>
      </c>
      <c r="F78" s="38"/>
      <c r="G78" s="38"/>
      <c r="H78" s="38"/>
      <c r="I78" s="38"/>
      <c r="J78" s="39"/>
    </row>
    <row r="79" ht="90">
      <c r="A79" s="29" t="s">
        <v>35</v>
      </c>
      <c r="B79" s="37"/>
      <c r="C79" s="38"/>
      <c r="D79" s="38"/>
      <c r="E79" s="31" t="s">
        <v>153</v>
      </c>
      <c r="F79" s="38"/>
      <c r="G79" s="38"/>
      <c r="H79" s="38"/>
      <c r="I79" s="38"/>
      <c r="J79" s="39"/>
    </row>
    <row r="80">
      <c r="A80" s="29" t="s">
        <v>29</v>
      </c>
      <c r="B80" s="29">
        <v>18</v>
      </c>
      <c r="C80" s="30" t="s">
        <v>157</v>
      </c>
      <c r="D80" s="29" t="s">
        <v>38</v>
      </c>
      <c r="E80" s="31" t="s">
        <v>158</v>
      </c>
      <c r="F80" s="32" t="s">
        <v>129</v>
      </c>
      <c r="G80" s="33">
        <v>427.97000000000003</v>
      </c>
      <c r="H80" s="34">
        <v>0</v>
      </c>
      <c r="I80" s="35">
        <f>ROUND(G80*H80,P4)</f>
        <v>0</v>
      </c>
      <c r="J80" s="29"/>
      <c r="O80" s="36">
        <f>I80*0.21</f>
        <v>0</v>
      </c>
      <c r="P80">
        <v>3</v>
      </c>
    </row>
    <row r="81">
      <c r="A81" s="29" t="s">
        <v>33</v>
      </c>
      <c r="B81" s="37"/>
      <c r="C81" s="38"/>
      <c r="D81" s="38"/>
      <c r="E81" s="31" t="s">
        <v>159</v>
      </c>
      <c r="F81" s="38"/>
      <c r="G81" s="38"/>
      <c r="H81" s="38"/>
      <c r="I81" s="38"/>
      <c r="J81" s="39"/>
    </row>
    <row r="82">
      <c r="A82" s="29" t="s">
        <v>68</v>
      </c>
      <c r="B82" s="37"/>
      <c r="C82" s="38"/>
      <c r="D82" s="38"/>
      <c r="E82" s="44" t="s">
        <v>160</v>
      </c>
      <c r="F82" s="38"/>
      <c r="G82" s="38"/>
      <c r="H82" s="38"/>
      <c r="I82" s="38"/>
      <c r="J82" s="39"/>
    </row>
    <row r="83" ht="120">
      <c r="A83" s="29" t="s">
        <v>35</v>
      </c>
      <c r="B83" s="37"/>
      <c r="C83" s="38"/>
      <c r="D83" s="38"/>
      <c r="E83" s="31" t="s">
        <v>161</v>
      </c>
      <c r="F83" s="38"/>
      <c r="G83" s="38"/>
      <c r="H83" s="38"/>
      <c r="I83" s="38"/>
      <c r="J83" s="39"/>
    </row>
    <row r="84">
      <c r="A84" s="29" t="s">
        <v>29</v>
      </c>
      <c r="B84" s="29">
        <v>19</v>
      </c>
      <c r="C84" s="30" t="s">
        <v>162</v>
      </c>
      <c r="D84" s="29" t="s">
        <v>38</v>
      </c>
      <c r="E84" s="31" t="s">
        <v>163</v>
      </c>
      <c r="F84" s="32" t="s">
        <v>129</v>
      </c>
      <c r="G84" s="33">
        <v>855.94000000000005</v>
      </c>
      <c r="H84" s="34">
        <v>0</v>
      </c>
      <c r="I84" s="35">
        <f>ROUND(G84*H84,P4)</f>
        <v>0</v>
      </c>
      <c r="J84" s="29"/>
      <c r="O84" s="36">
        <f>I84*0.21</f>
        <v>0</v>
      </c>
      <c r="P84">
        <v>3</v>
      </c>
    </row>
    <row r="85" ht="30">
      <c r="A85" s="29" t="s">
        <v>33</v>
      </c>
      <c r="B85" s="37"/>
      <c r="C85" s="38"/>
      <c r="D85" s="38"/>
      <c r="E85" s="31" t="s">
        <v>164</v>
      </c>
      <c r="F85" s="38"/>
      <c r="G85" s="38"/>
      <c r="H85" s="38"/>
      <c r="I85" s="38"/>
      <c r="J85" s="39"/>
    </row>
    <row r="86" ht="45">
      <c r="A86" s="29" t="s">
        <v>68</v>
      </c>
      <c r="B86" s="37"/>
      <c r="C86" s="38"/>
      <c r="D86" s="38"/>
      <c r="E86" s="44" t="s">
        <v>165</v>
      </c>
      <c r="F86" s="38"/>
      <c r="G86" s="38"/>
      <c r="H86" s="38"/>
      <c r="I86" s="38"/>
      <c r="J86" s="39"/>
    </row>
    <row r="87" ht="120">
      <c r="A87" s="29" t="s">
        <v>35</v>
      </c>
      <c r="B87" s="37"/>
      <c r="C87" s="38"/>
      <c r="D87" s="38"/>
      <c r="E87" s="31" t="s">
        <v>161</v>
      </c>
      <c r="F87" s="38"/>
      <c r="G87" s="38"/>
      <c r="H87" s="38"/>
      <c r="I87" s="38"/>
      <c r="J87" s="39"/>
    </row>
    <row r="88">
      <c r="A88" s="29" t="s">
        <v>29</v>
      </c>
      <c r="B88" s="29">
        <v>20</v>
      </c>
      <c r="C88" s="30" t="s">
        <v>166</v>
      </c>
      <c r="D88" s="29" t="s">
        <v>38</v>
      </c>
      <c r="E88" s="31" t="s">
        <v>167</v>
      </c>
      <c r="F88" s="32" t="s">
        <v>129</v>
      </c>
      <c r="G88" s="33">
        <v>427.97000000000003</v>
      </c>
      <c r="H88" s="34">
        <v>0</v>
      </c>
      <c r="I88" s="35">
        <f>ROUND(G88*H88,P4)</f>
        <v>0</v>
      </c>
      <c r="J88" s="29"/>
      <c r="O88" s="36">
        <f>I88*0.21</f>
        <v>0</v>
      </c>
      <c r="P88">
        <v>3</v>
      </c>
    </row>
    <row r="89">
      <c r="A89" s="29" t="s">
        <v>33</v>
      </c>
      <c r="B89" s="37"/>
      <c r="C89" s="38"/>
      <c r="D89" s="38"/>
      <c r="E89" s="43" t="s">
        <v>38</v>
      </c>
      <c r="F89" s="38"/>
      <c r="G89" s="38"/>
      <c r="H89" s="38"/>
      <c r="I89" s="38"/>
      <c r="J89" s="39"/>
    </row>
    <row r="90">
      <c r="A90" s="29" t="s">
        <v>68</v>
      </c>
      <c r="B90" s="37"/>
      <c r="C90" s="38"/>
      <c r="D90" s="38"/>
      <c r="E90" s="44" t="s">
        <v>168</v>
      </c>
      <c r="F90" s="38"/>
      <c r="G90" s="38"/>
      <c r="H90" s="38"/>
      <c r="I90" s="38"/>
      <c r="J90" s="39"/>
    </row>
    <row r="91" ht="195">
      <c r="A91" s="29" t="s">
        <v>35</v>
      </c>
      <c r="B91" s="37"/>
      <c r="C91" s="38"/>
      <c r="D91" s="38"/>
      <c r="E91" s="31" t="s">
        <v>169</v>
      </c>
      <c r="F91" s="38"/>
      <c r="G91" s="38"/>
      <c r="H91" s="38"/>
      <c r="I91" s="38"/>
      <c r="J91" s="39"/>
    </row>
    <row r="92">
      <c r="A92" s="29" t="s">
        <v>29</v>
      </c>
      <c r="B92" s="29">
        <v>21</v>
      </c>
      <c r="C92" s="30" t="s">
        <v>170</v>
      </c>
      <c r="D92" s="29" t="s">
        <v>38</v>
      </c>
      <c r="E92" s="31" t="s">
        <v>171</v>
      </c>
      <c r="F92" s="32" t="s">
        <v>129</v>
      </c>
      <c r="G92" s="33">
        <v>427.97000000000003</v>
      </c>
      <c r="H92" s="34">
        <v>0</v>
      </c>
      <c r="I92" s="35">
        <f>ROUND(G92*H92,P4)</f>
        <v>0</v>
      </c>
      <c r="J92" s="29"/>
      <c r="O92" s="36">
        <f>I92*0.21</f>
        <v>0</v>
      </c>
      <c r="P92">
        <v>3</v>
      </c>
    </row>
    <row r="93">
      <c r="A93" s="29" t="s">
        <v>33</v>
      </c>
      <c r="B93" s="37"/>
      <c r="C93" s="38"/>
      <c r="D93" s="38"/>
      <c r="E93" s="43" t="s">
        <v>38</v>
      </c>
      <c r="F93" s="38"/>
      <c r="G93" s="38"/>
      <c r="H93" s="38"/>
      <c r="I93" s="38"/>
      <c r="J93" s="39"/>
    </row>
    <row r="94">
      <c r="A94" s="29" t="s">
        <v>68</v>
      </c>
      <c r="B94" s="37"/>
      <c r="C94" s="38"/>
      <c r="D94" s="38"/>
      <c r="E94" s="44" t="s">
        <v>168</v>
      </c>
      <c r="F94" s="38"/>
      <c r="G94" s="38"/>
      <c r="H94" s="38"/>
      <c r="I94" s="38"/>
      <c r="J94" s="39"/>
    </row>
    <row r="95" ht="195">
      <c r="A95" s="29" t="s">
        <v>35</v>
      </c>
      <c r="B95" s="37"/>
      <c r="C95" s="38"/>
      <c r="D95" s="38"/>
      <c r="E95" s="31" t="s">
        <v>169</v>
      </c>
      <c r="F95" s="38"/>
      <c r="G95" s="38"/>
      <c r="H95" s="38"/>
      <c r="I95" s="38"/>
      <c r="J95" s="39"/>
    </row>
    <row r="96">
      <c r="A96" s="29" t="s">
        <v>29</v>
      </c>
      <c r="B96" s="29">
        <v>22</v>
      </c>
      <c r="C96" s="30" t="s">
        <v>172</v>
      </c>
      <c r="D96" s="29" t="s">
        <v>38</v>
      </c>
      <c r="E96" s="31" t="s">
        <v>173</v>
      </c>
      <c r="F96" s="32" t="s">
        <v>129</v>
      </c>
      <c r="G96" s="33">
        <v>4.9800000000000004</v>
      </c>
      <c r="H96" s="34">
        <v>0</v>
      </c>
      <c r="I96" s="35">
        <f>ROUND(G96*H96,P4)</f>
        <v>0</v>
      </c>
      <c r="J96" s="29"/>
      <c r="O96" s="36">
        <f>I96*0.21</f>
        <v>0</v>
      </c>
      <c r="P96">
        <v>3</v>
      </c>
    </row>
    <row r="97">
      <c r="A97" s="29" t="s">
        <v>33</v>
      </c>
      <c r="B97" s="37"/>
      <c r="C97" s="38"/>
      <c r="D97" s="38"/>
      <c r="E97" s="31" t="s">
        <v>174</v>
      </c>
      <c r="F97" s="38"/>
      <c r="G97" s="38"/>
      <c r="H97" s="38"/>
      <c r="I97" s="38"/>
      <c r="J97" s="39"/>
    </row>
    <row r="98">
      <c r="A98" s="29" t="s">
        <v>68</v>
      </c>
      <c r="B98" s="37"/>
      <c r="C98" s="38"/>
      <c r="D98" s="38"/>
      <c r="E98" s="44" t="s">
        <v>175</v>
      </c>
      <c r="F98" s="38"/>
      <c r="G98" s="38"/>
      <c r="H98" s="38"/>
      <c r="I98" s="38"/>
      <c r="J98" s="39"/>
    </row>
    <row r="99" ht="225">
      <c r="A99" s="29" t="s">
        <v>35</v>
      </c>
      <c r="B99" s="37"/>
      <c r="C99" s="38"/>
      <c r="D99" s="38"/>
      <c r="E99" s="31" t="s">
        <v>176</v>
      </c>
      <c r="F99" s="38"/>
      <c r="G99" s="38"/>
      <c r="H99" s="38"/>
      <c r="I99" s="38"/>
      <c r="J99" s="39"/>
    </row>
    <row r="100">
      <c r="A100" s="23" t="s">
        <v>26</v>
      </c>
      <c r="B100" s="24"/>
      <c r="C100" s="25" t="s">
        <v>177</v>
      </c>
      <c r="D100" s="26"/>
      <c r="E100" s="23" t="s">
        <v>178</v>
      </c>
      <c r="F100" s="26"/>
      <c r="G100" s="26"/>
      <c r="H100" s="26"/>
      <c r="I100" s="27">
        <f>SUMIFS(I101:I108,A101:A108,"P")</f>
        <v>0</v>
      </c>
      <c r="J100" s="28"/>
    </row>
    <row r="101">
      <c r="A101" s="29" t="s">
        <v>29</v>
      </c>
      <c r="B101" s="29">
        <v>23</v>
      </c>
      <c r="C101" s="30" t="s">
        <v>179</v>
      </c>
      <c r="D101" s="29" t="s">
        <v>38</v>
      </c>
      <c r="E101" s="31" t="s">
        <v>180</v>
      </c>
      <c r="F101" s="32" t="s">
        <v>181</v>
      </c>
      <c r="G101" s="33">
        <v>3</v>
      </c>
      <c r="H101" s="34">
        <v>0</v>
      </c>
      <c r="I101" s="35">
        <f>ROUND(G101*H101,P4)</f>
        <v>0</v>
      </c>
      <c r="J101" s="29"/>
      <c r="O101" s="36">
        <f>I101*0.21</f>
        <v>0</v>
      </c>
      <c r="P101">
        <v>3</v>
      </c>
    </row>
    <row r="102">
      <c r="A102" s="29" t="s">
        <v>33</v>
      </c>
      <c r="B102" s="37"/>
      <c r="C102" s="38"/>
      <c r="D102" s="38"/>
      <c r="E102" s="43" t="s">
        <v>38</v>
      </c>
      <c r="F102" s="38"/>
      <c r="G102" s="38"/>
      <c r="H102" s="38"/>
      <c r="I102" s="38"/>
      <c r="J102" s="39"/>
    </row>
    <row r="103">
      <c r="A103" s="29" t="s">
        <v>68</v>
      </c>
      <c r="B103" s="37"/>
      <c r="C103" s="38"/>
      <c r="D103" s="38"/>
      <c r="E103" s="44" t="s">
        <v>182</v>
      </c>
      <c r="F103" s="38"/>
      <c r="G103" s="38"/>
      <c r="H103" s="38"/>
      <c r="I103" s="38"/>
      <c r="J103" s="39"/>
    </row>
    <row r="104" ht="120">
      <c r="A104" s="29" t="s">
        <v>35</v>
      </c>
      <c r="B104" s="37"/>
      <c r="C104" s="38"/>
      <c r="D104" s="38"/>
      <c r="E104" s="31" t="s">
        <v>183</v>
      </c>
      <c r="F104" s="38"/>
      <c r="G104" s="38"/>
      <c r="H104" s="38"/>
      <c r="I104" s="38"/>
      <c r="J104" s="39"/>
    </row>
    <row r="105">
      <c r="A105" s="29" t="s">
        <v>29</v>
      </c>
      <c r="B105" s="29">
        <v>24</v>
      </c>
      <c r="C105" s="30" t="s">
        <v>184</v>
      </c>
      <c r="D105" s="29" t="s">
        <v>38</v>
      </c>
      <c r="E105" s="31" t="s">
        <v>185</v>
      </c>
      <c r="F105" s="32" t="s">
        <v>181</v>
      </c>
      <c r="G105" s="33">
        <v>8</v>
      </c>
      <c r="H105" s="34">
        <v>0</v>
      </c>
      <c r="I105" s="35">
        <f>ROUND(G105*H105,P4)</f>
        <v>0</v>
      </c>
      <c r="J105" s="29"/>
      <c r="O105" s="36">
        <f>I105*0.21</f>
        <v>0</v>
      </c>
      <c r="P105">
        <v>3</v>
      </c>
    </row>
    <row r="106">
      <c r="A106" s="29" t="s">
        <v>33</v>
      </c>
      <c r="B106" s="37"/>
      <c r="C106" s="38"/>
      <c r="D106" s="38"/>
      <c r="E106" s="31" t="s">
        <v>186</v>
      </c>
      <c r="F106" s="38"/>
      <c r="G106" s="38"/>
      <c r="H106" s="38"/>
      <c r="I106" s="38"/>
      <c r="J106" s="39"/>
    </row>
    <row r="107">
      <c r="A107" s="29" t="s">
        <v>68</v>
      </c>
      <c r="B107" s="37"/>
      <c r="C107" s="38"/>
      <c r="D107" s="38"/>
      <c r="E107" s="44" t="s">
        <v>187</v>
      </c>
      <c r="F107" s="38"/>
      <c r="G107" s="38"/>
      <c r="H107" s="38"/>
      <c r="I107" s="38"/>
      <c r="J107" s="39"/>
    </row>
    <row r="108" ht="75">
      <c r="A108" s="29" t="s">
        <v>35</v>
      </c>
      <c r="B108" s="37"/>
      <c r="C108" s="38"/>
      <c r="D108" s="38"/>
      <c r="E108" s="31" t="s">
        <v>188</v>
      </c>
      <c r="F108" s="38"/>
      <c r="G108" s="38"/>
      <c r="H108" s="38"/>
      <c r="I108" s="38"/>
      <c r="J108" s="39"/>
    </row>
    <row r="109">
      <c r="A109" s="23" t="s">
        <v>26</v>
      </c>
      <c r="B109" s="24"/>
      <c r="C109" s="25" t="s">
        <v>189</v>
      </c>
      <c r="D109" s="26"/>
      <c r="E109" s="23" t="s">
        <v>190</v>
      </c>
      <c r="F109" s="26"/>
      <c r="G109" s="26"/>
      <c r="H109" s="26"/>
      <c r="I109" s="27">
        <f>SUMIFS(I110:I121,A110:A121,"P")</f>
        <v>0</v>
      </c>
      <c r="J109" s="28"/>
    </row>
    <row r="110" ht="30">
      <c r="A110" s="29" t="s">
        <v>29</v>
      </c>
      <c r="B110" s="29">
        <v>25</v>
      </c>
      <c r="C110" s="30" t="s">
        <v>191</v>
      </c>
      <c r="D110" s="29" t="s">
        <v>38</v>
      </c>
      <c r="E110" s="31" t="s">
        <v>192</v>
      </c>
      <c r="F110" s="32" t="s">
        <v>105</v>
      </c>
      <c r="G110" s="33">
        <v>10.396000000000001</v>
      </c>
      <c r="H110" s="34">
        <v>0</v>
      </c>
      <c r="I110" s="35">
        <f>ROUND(G110*H110,P4)</f>
        <v>0</v>
      </c>
      <c r="J110" s="29"/>
      <c r="O110" s="36">
        <f>I110*0.21</f>
        <v>0</v>
      </c>
      <c r="P110">
        <v>3</v>
      </c>
    </row>
    <row r="111">
      <c r="A111" s="29" t="s">
        <v>33</v>
      </c>
      <c r="B111" s="37"/>
      <c r="C111" s="38"/>
      <c r="D111" s="38"/>
      <c r="E111" s="31" t="s">
        <v>193</v>
      </c>
      <c r="F111" s="38"/>
      <c r="G111" s="38"/>
      <c r="H111" s="38"/>
      <c r="I111" s="38"/>
      <c r="J111" s="39"/>
    </row>
    <row r="112">
      <c r="A112" s="29" t="s">
        <v>68</v>
      </c>
      <c r="B112" s="37"/>
      <c r="C112" s="38"/>
      <c r="D112" s="38"/>
      <c r="E112" s="44" t="s">
        <v>194</v>
      </c>
      <c r="F112" s="38"/>
      <c r="G112" s="38"/>
      <c r="H112" s="38"/>
      <c r="I112" s="38"/>
      <c r="J112" s="39"/>
    </row>
    <row r="113" ht="90">
      <c r="A113" s="29" t="s">
        <v>35</v>
      </c>
      <c r="B113" s="37"/>
      <c r="C113" s="38"/>
      <c r="D113" s="38"/>
      <c r="E113" s="31" t="s">
        <v>195</v>
      </c>
      <c r="F113" s="38"/>
      <c r="G113" s="38"/>
      <c r="H113" s="38"/>
      <c r="I113" s="38"/>
      <c r="J113" s="39"/>
    </row>
    <row r="114">
      <c r="A114" s="29" t="s">
        <v>29</v>
      </c>
      <c r="B114" s="29">
        <v>26</v>
      </c>
      <c r="C114" s="30" t="s">
        <v>196</v>
      </c>
      <c r="D114" s="29" t="s">
        <v>38</v>
      </c>
      <c r="E114" s="31" t="s">
        <v>197</v>
      </c>
      <c r="F114" s="32" t="s">
        <v>181</v>
      </c>
      <c r="G114" s="33">
        <v>3</v>
      </c>
      <c r="H114" s="34">
        <v>0</v>
      </c>
      <c r="I114" s="35">
        <f>ROUND(G114*H114,P4)</f>
        <v>0</v>
      </c>
      <c r="J114" s="29"/>
      <c r="O114" s="36">
        <f>I114*0.21</f>
        <v>0</v>
      </c>
      <c r="P114">
        <v>3</v>
      </c>
    </row>
    <row r="115">
      <c r="A115" s="29" t="s">
        <v>33</v>
      </c>
      <c r="B115" s="37"/>
      <c r="C115" s="38"/>
      <c r="D115" s="38"/>
      <c r="E115" s="31" t="s">
        <v>198</v>
      </c>
      <c r="F115" s="38"/>
      <c r="G115" s="38"/>
      <c r="H115" s="38"/>
      <c r="I115" s="38"/>
      <c r="J115" s="39"/>
    </row>
    <row r="116">
      <c r="A116" s="29" t="s">
        <v>68</v>
      </c>
      <c r="B116" s="37"/>
      <c r="C116" s="38"/>
      <c r="D116" s="38"/>
      <c r="E116" s="44" t="s">
        <v>182</v>
      </c>
      <c r="F116" s="38"/>
      <c r="G116" s="38"/>
      <c r="H116" s="38"/>
      <c r="I116" s="38"/>
      <c r="J116" s="39"/>
    </row>
    <row r="117" ht="165">
      <c r="A117" s="29" t="s">
        <v>35</v>
      </c>
      <c r="B117" s="37"/>
      <c r="C117" s="38"/>
      <c r="D117" s="38"/>
      <c r="E117" s="31" t="s">
        <v>199</v>
      </c>
      <c r="F117" s="38"/>
      <c r="G117" s="38"/>
      <c r="H117" s="38"/>
      <c r="I117" s="38"/>
      <c r="J117" s="39"/>
    </row>
    <row r="118">
      <c r="A118" s="29" t="s">
        <v>29</v>
      </c>
      <c r="B118" s="29">
        <v>27</v>
      </c>
      <c r="C118" s="30" t="s">
        <v>200</v>
      </c>
      <c r="D118" s="29"/>
      <c r="E118" s="31" t="s">
        <v>201</v>
      </c>
      <c r="F118" s="32" t="s">
        <v>91</v>
      </c>
      <c r="G118" s="33">
        <v>9.5269999999999992</v>
      </c>
      <c r="H118" s="34">
        <v>0</v>
      </c>
      <c r="I118" s="35">
        <f>ROUND(G118*H118,P4)</f>
        <v>0</v>
      </c>
      <c r="J118" s="29"/>
      <c r="O118" s="36">
        <f>I118*0.21</f>
        <v>0</v>
      </c>
      <c r="P118">
        <v>3</v>
      </c>
    </row>
    <row r="119" ht="30">
      <c r="A119" s="29" t="s">
        <v>33</v>
      </c>
      <c r="B119" s="37"/>
      <c r="C119" s="38"/>
      <c r="D119" s="38"/>
      <c r="E119" s="31" t="s">
        <v>202</v>
      </c>
      <c r="F119" s="38"/>
      <c r="G119" s="38"/>
      <c r="H119" s="38"/>
      <c r="I119" s="38"/>
      <c r="J119" s="39"/>
    </row>
    <row r="120">
      <c r="A120" s="29" t="s">
        <v>68</v>
      </c>
      <c r="B120" s="37"/>
      <c r="C120" s="38"/>
      <c r="D120" s="38"/>
      <c r="E120" s="44" t="s">
        <v>203</v>
      </c>
      <c r="F120" s="38"/>
      <c r="G120" s="38"/>
      <c r="H120" s="38"/>
      <c r="I120" s="38"/>
      <c r="J120" s="39"/>
    </row>
    <row r="121" ht="150">
      <c r="A121" s="29" t="s">
        <v>35</v>
      </c>
      <c r="B121" s="40"/>
      <c r="C121" s="41"/>
      <c r="D121" s="41"/>
      <c r="E121" s="31" t="s">
        <v>204</v>
      </c>
      <c r="F121" s="41"/>
      <c r="G121" s="41"/>
      <c r="H121" s="41"/>
      <c r="I121" s="41"/>
      <c r="J121" s="42"/>
    </row>
  </sheetData>
  <sheetProtection sheet="1" objects="1" scenarios="1" spinCount="100000" saltValue="yn7kOcVESBPJZWuQPNMK+X1Eu8jtKEdMpi1F/aiZMLEwPRlW1oc/KP31+QgVH5M9PHRfPYmLYJsY6q4O3dpjnw==" hashValue="JqVf7fKGszS9lTQwLQraNg0Y8s5Y1OEm06+5ftwDHXUw59xxa2Q84yywTw9tfRGtF+YTedbN4akcI8KFWbVpTQ==" algorithmName="SHA-512" password="C7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205</v>
      </c>
      <c r="I3" s="16">
        <f>SUMIFS(I8:I92,A8:A92,"SD")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205</v>
      </c>
      <c r="D4" s="13"/>
      <c r="E4" s="14" t="s">
        <v>206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73</v>
      </c>
      <c r="F8" s="26"/>
      <c r="G8" s="26"/>
      <c r="H8" s="26"/>
      <c r="I8" s="27">
        <f>SUMIFS(I9:I24,A9:A24,"P")</f>
        <v>0</v>
      </c>
      <c r="J8" s="28"/>
    </row>
    <row r="9">
      <c r="A9" s="29" t="s">
        <v>29</v>
      </c>
      <c r="B9" s="29">
        <v>1</v>
      </c>
      <c r="C9" s="30" t="s">
        <v>74</v>
      </c>
      <c r="D9" s="29" t="s">
        <v>75</v>
      </c>
      <c r="E9" s="31" t="s">
        <v>76</v>
      </c>
      <c r="F9" s="32" t="s">
        <v>77</v>
      </c>
      <c r="G9" s="33">
        <v>59.853000000000002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33</v>
      </c>
      <c r="B10" s="37"/>
      <c r="C10" s="38"/>
      <c r="D10" s="38"/>
      <c r="E10" s="31" t="s">
        <v>78</v>
      </c>
      <c r="F10" s="38"/>
      <c r="G10" s="38"/>
      <c r="H10" s="38"/>
      <c r="I10" s="38"/>
      <c r="J10" s="39"/>
    </row>
    <row r="11" ht="45">
      <c r="A11" s="29" t="s">
        <v>68</v>
      </c>
      <c r="B11" s="37"/>
      <c r="C11" s="38"/>
      <c r="D11" s="38"/>
      <c r="E11" s="44" t="s">
        <v>207</v>
      </c>
      <c r="F11" s="38"/>
      <c r="G11" s="38"/>
      <c r="H11" s="38"/>
      <c r="I11" s="38"/>
      <c r="J11" s="39"/>
    </row>
    <row r="12" ht="75">
      <c r="A12" s="29" t="s">
        <v>35</v>
      </c>
      <c r="B12" s="37"/>
      <c r="C12" s="38"/>
      <c r="D12" s="38"/>
      <c r="E12" s="31" t="s">
        <v>80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74</v>
      </c>
      <c r="D13" s="29" t="s">
        <v>81</v>
      </c>
      <c r="E13" s="31" t="s">
        <v>76</v>
      </c>
      <c r="F13" s="32" t="s">
        <v>77</v>
      </c>
      <c r="G13" s="33">
        <v>29.709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33</v>
      </c>
      <c r="B14" s="37"/>
      <c r="C14" s="38"/>
      <c r="D14" s="38"/>
      <c r="E14" s="31" t="s">
        <v>82</v>
      </c>
      <c r="F14" s="38"/>
      <c r="G14" s="38"/>
      <c r="H14" s="38"/>
      <c r="I14" s="38"/>
      <c r="J14" s="39"/>
    </row>
    <row r="15" ht="30">
      <c r="A15" s="29" t="s">
        <v>68</v>
      </c>
      <c r="B15" s="37"/>
      <c r="C15" s="38"/>
      <c r="D15" s="38"/>
      <c r="E15" s="44" t="s">
        <v>208</v>
      </c>
      <c r="F15" s="38"/>
      <c r="G15" s="38"/>
      <c r="H15" s="38"/>
      <c r="I15" s="38"/>
      <c r="J15" s="39"/>
    </row>
    <row r="16" ht="75">
      <c r="A16" s="29" t="s">
        <v>35</v>
      </c>
      <c r="B16" s="37"/>
      <c r="C16" s="38"/>
      <c r="D16" s="38"/>
      <c r="E16" s="31" t="s">
        <v>80</v>
      </c>
      <c r="F16" s="38"/>
      <c r="G16" s="38"/>
      <c r="H16" s="38"/>
      <c r="I16" s="38"/>
      <c r="J16" s="39"/>
    </row>
    <row r="17">
      <c r="A17" s="29" t="s">
        <v>29</v>
      </c>
      <c r="B17" s="29">
        <v>3</v>
      </c>
      <c r="C17" s="30" t="s">
        <v>74</v>
      </c>
      <c r="D17" s="29" t="s">
        <v>84</v>
      </c>
      <c r="E17" s="31" t="s">
        <v>76</v>
      </c>
      <c r="F17" s="32" t="s">
        <v>77</v>
      </c>
      <c r="G17" s="33">
        <v>438.69600000000003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>
      <c r="A18" s="29" t="s">
        <v>33</v>
      </c>
      <c r="B18" s="37"/>
      <c r="C18" s="38"/>
      <c r="D18" s="38"/>
      <c r="E18" s="31" t="s">
        <v>85</v>
      </c>
      <c r="F18" s="38"/>
      <c r="G18" s="38"/>
      <c r="H18" s="38"/>
      <c r="I18" s="38"/>
      <c r="J18" s="39"/>
    </row>
    <row r="19" ht="30">
      <c r="A19" s="29" t="s">
        <v>68</v>
      </c>
      <c r="B19" s="37"/>
      <c r="C19" s="38"/>
      <c r="D19" s="38"/>
      <c r="E19" s="44" t="s">
        <v>209</v>
      </c>
      <c r="F19" s="38"/>
      <c r="G19" s="38"/>
      <c r="H19" s="38"/>
      <c r="I19" s="38"/>
      <c r="J19" s="39"/>
    </row>
    <row r="20" ht="75">
      <c r="A20" s="29" t="s">
        <v>35</v>
      </c>
      <c r="B20" s="37"/>
      <c r="C20" s="38"/>
      <c r="D20" s="38"/>
      <c r="E20" s="31" t="s">
        <v>80</v>
      </c>
      <c r="F20" s="38"/>
      <c r="G20" s="38"/>
      <c r="H20" s="38"/>
      <c r="I20" s="38"/>
      <c r="J20" s="39"/>
    </row>
    <row r="21">
      <c r="A21" s="29" t="s">
        <v>29</v>
      </c>
      <c r="B21" s="29">
        <v>4</v>
      </c>
      <c r="C21" s="30" t="s">
        <v>74</v>
      </c>
      <c r="D21" s="29" t="s">
        <v>210</v>
      </c>
      <c r="E21" s="31" t="s">
        <v>76</v>
      </c>
      <c r="F21" s="32" t="s">
        <v>77</v>
      </c>
      <c r="G21" s="33">
        <v>89.539000000000001</v>
      </c>
      <c r="H21" s="34">
        <v>0</v>
      </c>
      <c r="I21" s="35">
        <f>ROUND(G21*H21,P4)</f>
        <v>0</v>
      </c>
      <c r="J21" s="29"/>
      <c r="O21" s="36">
        <f>I21*0.21</f>
        <v>0</v>
      </c>
      <c r="P21">
        <v>3</v>
      </c>
    </row>
    <row r="22">
      <c r="A22" s="29" t="s">
        <v>33</v>
      </c>
      <c r="B22" s="37"/>
      <c r="C22" s="38"/>
      <c r="D22" s="38"/>
      <c r="E22" s="43" t="s">
        <v>38</v>
      </c>
      <c r="F22" s="38"/>
      <c r="G22" s="38"/>
      <c r="H22" s="38"/>
      <c r="I22" s="38"/>
      <c r="J22" s="39"/>
    </row>
    <row r="23">
      <c r="A23" s="29" t="s">
        <v>68</v>
      </c>
      <c r="B23" s="37"/>
      <c r="C23" s="38"/>
      <c r="D23" s="38"/>
      <c r="E23" s="44" t="s">
        <v>211</v>
      </c>
      <c r="F23" s="38"/>
      <c r="G23" s="38"/>
      <c r="H23" s="38"/>
      <c r="I23" s="38"/>
      <c r="J23" s="39"/>
    </row>
    <row r="24" ht="75">
      <c r="A24" s="29" t="s">
        <v>35</v>
      </c>
      <c r="B24" s="37"/>
      <c r="C24" s="38"/>
      <c r="D24" s="38"/>
      <c r="E24" s="31" t="s">
        <v>80</v>
      </c>
      <c r="F24" s="38"/>
      <c r="G24" s="38"/>
      <c r="H24" s="38"/>
      <c r="I24" s="38"/>
      <c r="J24" s="39"/>
    </row>
    <row r="25">
      <c r="A25" s="23" t="s">
        <v>26</v>
      </c>
      <c r="B25" s="24"/>
      <c r="C25" s="25" t="s">
        <v>87</v>
      </c>
      <c r="D25" s="26"/>
      <c r="E25" s="23" t="s">
        <v>88</v>
      </c>
      <c r="F25" s="26"/>
      <c r="G25" s="26"/>
      <c r="H25" s="26"/>
      <c r="I25" s="27">
        <f>SUMIFS(I26:I57,A26:A57,"P")</f>
        <v>0</v>
      </c>
      <c r="J25" s="28"/>
    </row>
    <row r="26" ht="30">
      <c r="A26" s="29" t="s">
        <v>29</v>
      </c>
      <c r="B26" s="29">
        <v>5</v>
      </c>
      <c r="C26" s="30" t="s">
        <v>212</v>
      </c>
      <c r="D26" s="29"/>
      <c r="E26" s="31" t="s">
        <v>213</v>
      </c>
      <c r="F26" s="32" t="s">
        <v>91</v>
      </c>
      <c r="G26" s="33">
        <v>37.308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>
      <c r="A27" s="29" t="s">
        <v>33</v>
      </c>
      <c r="B27" s="37"/>
      <c r="C27" s="38"/>
      <c r="D27" s="38"/>
      <c r="E27" s="31" t="s">
        <v>214</v>
      </c>
      <c r="F27" s="38"/>
      <c r="G27" s="38"/>
      <c r="H27" s="38"/>
      <c r="I27" s="38"/>
      <c r="J27" s="39"/>
    </row>
    <row r="28" ht="75">
      <c r="A28" s="29" t="s">
        <v>68</v>
      </c>
      <c r="B28" s="37"/>
      <c r="C28" s="38"/>
      <c r="D28" s="38"/>
      <c r="E28" s="44" t="s">
        <v>215</v>
      </c>
      <c r="F28" s="38"/>
      <c r="G28" s="38"/>
      <c r="H28" s="38"/>
      <c r="I28" s="38"/>
      <c r="J28" s="39"/>
    </row>
    <row r="29" ht="120">
      <c r="A29" s="29" t="s">
        <v>35</v>
      </c>
      <c r="B29" s="37"/>
      <c r="C29" s="38"/>
      <c r="D29" s="38"/>
      <c r="E29" s="31" t="s">
        <v>94</v>
      </c>
      <c r="F29" s="38"/>
      <c r="G29" s="38"/>
      <c r="H29" s="38"/>
      <c r="I29" s="38"/>
      <c r="J29" s="39"/>
    </row>
    <row r="30" ht="30">
      <c r="A30" s="29" t="s">
        <v>29</v>
      </c>
      <c r="B30" s="29">
        <v>6</v>
      </c>
      <c r="C30" s="30" t="s">
        <v>89</v>
      </c>
      <c r="D30" s="29"/>
      <c r="E30" s="31" t="s">
        <v>90</v>
      </c>
      <c r="F30" s="32" t="s">
        <v>91</v>
      </c>
      <c r="G30" s="33">
        <v>219.34800000000001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 ht="45">
      <c r="A31" s="29" t="s">
        <v>33</v>
      </c>
      <c r="B31" s="37"/>
      <c r="C31" s="38"/>
      <c r="D31" s="38"/>
      <c r="E31" s="31" t="s">
        <v>92</v>
      </c>
      <c r="F31" s="38"/>
      <c r="G31" s="38"/>
      <c r="H31" s="38"/>
      <c r="I31" s="38"/>
      <c r="J31" s="39"/>
    </row>
    <row r="32" ht="45">
      <c r="A32" s="29" t="s">
        <v>68</v>
      </c>
      <c r="B32" s="37"/>
      <c r="C32" s="38"/>
      <c r="D32" s="38"/>
      <c r="E32" s="44" t="s">
        <v>216</v>
      </c>
      <c r="F32" s="38"/>
      <c r="G32" s="38"/>
      <c r="H32" s="38"/>
      <c r="I32" s="38"/>
      <c r="J32" s="39"/>
    </row>
    <row r="33" ht="120">
      <c r="A33" s="29" t="s">
        <v>35</v>
      </c>
      <c r="B33" s="37"/>
      <c r="C33" s="38"/>
      <c r="D33" s="38"/>
      <c r="E33" s="31" t="s">
        <v>94</v>
      </c>
      <c r="F33" s="38"/>
      <c r="G33" s="38"/>
      <c r="H33" s="38"/>
      <c r="I33" s="38"/>
      <c r="J33" s="39"/>
    </row>
    <row r="34" ht="30">
      <c r="A34" s="29" t="s">
        <v>29</v>
      </c>
      <c r="B34" s="29">
        <v>7</v>
      </c>
      <c r="C34" s="30" t="s">
        <v>95</v>
      </c>
      <c r="D34" s="29" t="s">
        <v>38</v>
      </c>
      <c r="E34" s="31" t="s">
        <v>96</v>
      </c>
      <c r="F34" s="32" t="s">
        <v>91</v>
      </c>
      <c r="G34" s="33">
        <v>27.536000000000001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 ht="45">
      <c r="A35" s="29" t="s">
        <v>33</v>
      </c>
      <c r="B35" s="37"/>
      <c r="C35" s="38"/>
      <c r="D35" s="38"/>
      <c r="E35" s="31" t="s">
        <v>97</v>
      </c>
      <c r="F35" s="38"/>
      <c r="G35" s="38"/>
      <c r="H35" s="38"/>
      <c r="I35" s="38"/>
      <c r="J35" s="39"/>
    </row>
    <row r="36">
      <c r="A36" s="29" t="s">
        <v>68</v>
      </c>
      <c r="B36" s="37"/>
      <c r="C36" s="38"/>
      <c r="D36" s="38"/>
      <c r="E36" s="44" t="s">
        <v>217</v>
      </c>
      <c r="F36" s="38"/>
      <c r="G36" s="38"/>
      <c r="H36" s="38"/>
      <c r="I36" s="38"/>
      <c r="J36" s="39"/>
    </row>
    <row r="37" ht="120">
      <c r="A37" s="29" t="s">
        <v>35</v>
      </c>
      <c r="B37" s="37"/>
      <c r="C37" s="38"/>
      <c r="D37" s="38"/>
      <c r="E37" s="31" t="s">
        <v>94</v>
      </c>
      <c r="F37" s="38"/>
      <c r="G37" s="38"/>
      <c r="H37" s="38"/>
      <c r="I37" s="38"/>
      <c r="J37" s="39"/>
    </row>
    <row r="38" ht="30">
      <c r="A38" s="29" t="s">
        <v>29</v>
      </c>
      <c r="B38" s="29">
        <v>8</v>
      </c>
      <c r="C38" s="30" t="s">
        <v>99</v>
      </c>
      <c r="D38" s="29"/>
      <c r="E38" s="31" t="s">
        <v>100</v>
      </c>
      <c r="F38" s="32" t="s">
        <v>91</v>
      </c>
      <c r="G38" s="33">
        <v>3.0600000000000001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 ht="30">
      <c r="A39" s="29" t="s">
        <v>33</v>
      </c>
      <c r="B39" s="37"/>
      <c r="C39" s="38"/>
      <c r="D39" s="38"/>
      <c r="E39" s="31" t="s">
        <v>101</v>
      </c>
      <c r="F39" s="38"/>
      <c r="G39" s="38"/>
      <c r="H39" s="38"/>
      <c r="I39" s="38"/>
      <c r="J39" s="39"/>
    </row>
    <row r="40">
      <c r="A40" s="29" t="s">
        <v>68</v>
      </c>
      <c r="B40" s="37"/>
      <c r="C40" s="38"/>
      <c r="D40" s="38"/>
      <c r="E40" s="44" t="s">
        <v>218</v>
      </c>
      <c r="F40" s="38"/>
      <c r="G40" s="38"/>
      <c r="H40" s="38"/>
      <c r="I40" s="38"/>
      <c r="J40" s="39"/>
    </row>
    <row r="41" ht="120">
      <c r="A41" s="29" t="s">
        <v>35</v>
      </c>
      <c r="B41" s="37"/>
      <c r="C41" s="38"/>
      <c r="D41" s="38"/>
      <c r="E41" s="31" t="s">
        <v>94</v>
      </c>
      <c r="F41" s="38"/>
      <c r="G41" s="38"/>
      <c r="H41" s="38"/>
      <c r="I41" s="38"/>
      <c r="J41" s="39"/>
    </row>
    <row r="42">
      <c r="A42" s="29" t="s">
        <v>29</v>
      </c>
      <c r="B42" s="29">
        <v>9</v>
      </c>
      <c r="C42" s="30" t="s">
        <v>103</v>
      </c>
      <c r="D42" s="29"/>
      <c r="E42" s="31" t="s">
        <v>104</v>
      </c>
      <c r="F42" s="32" t="s">
        <v>105</v>
      </c>
      <c r="G42" s="33">
        <v>287.04000000000002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>
      <c r="A43" s="29" t="s">
        <v>33</v>
      </c>
      <c r="B43" s="37"/>
      <c r="C43" s="38"/>
      <c r="D43" s="38"/>
      <c r="E43" s="43"/>
      <c r="F43" s="38"/>
      <c r="G43" s="38"/>
      <c r="H43" s="38"/>
      <c r="I43" s="38"/>
      <c r="J43" s="39"/>
    </row>
    <row r="44">
      <c r="A44" s="29" t="s">
        <v>68</v>
      </c>
      <c r="B44" s="37"/>
      <c r="C44" s="38"/>
      <c r="D44" s="38"/>
      <c r="E44" s="44" t="s">
        <v>219</v>
      </c>
      <c r="F44" s="38"/>
      <c r="G44" s="38"/>
      <c r="H44" s="38"/>
      <c r="I44" s="38"/>
      <c r="J44" s="39"/>
    </row>
    <row r="45" ht="135">
      <c r="A45" s="29" t="s">
        <v>35</v>
      </c>
      <c r="B45" s="37"/>
      <c r="C45" s="38"/>
      <c r="D45" s="38"/>
      <c r="E45" s="31" t="s">
        <v>107</v>
      </c>
      <c r="F45" s="38"/>
      <c r="G45" s="38"/>
      <c r="H45" s="38"/>
      <c r="I45" s="38"/>
      <c r="J45" s="39"/>
    </row>
    <row r="46">
      <c r="A46" s="29" t="s">
        <v>29</v>
      </c>
      <c r="B46" s="29">
        <v>10</v>
      </c>
      <c r="C46" s="30" t="s">
        <v>108</v>
      </c>
      <c r="D46" s="29" t="s">
        <v>38</v>
      </c>
      <c r="E46" s="31" t="s">
        <v>109</v>
      </c>
      <c r="F46" s="32" t="s">
        <v>110</v>
      </c>
      <c r="G46" s="33">
        <v>475.33800000000002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>
      <c r="A47" s="29" t="s">
        <v>33</v>
      </c>
      <c r="B47" s="37"/>
      <c r="C47" s="38"/>
      <c r="D47" s="38"/>
      <c r="E47" s="43" t="s">
        <v>38</v>
      </c>
      <c r="F47" s="38"/>
      <c r="G47" s="38"/>
      <c r="H47" s="38"/>
      <c r="I47" s="38"/>
      <c r="J47" s="39"/>
    </row>
    <row r="48">
      <c r="A48" s="29" t="s">
        <v>68</v>
      </c>
      <c r="B48" s="37"/>
      <c r="C48" s="38"/>
      <c r="D48" s="38"/>
      <c r="E48" s="44" t="s">
        <v>220</v>
      </c>
      <c r="F48" s="38"/>
      <c r="G48" s="38"/>
      <c r="H48" s="38"/>
      <c r="I48" s="38"/>
      <c r="J48" s="39"/>
    </row>
    <row r="49" ht="105">
      <c r="A49" s="29" t="s">
        <v>35</v>
      </c>
      <c r="B49" s="37"/>
      <c r="C49" s="38"/>
      <c r="D49" s="38"/>
      <c r="E49" s="31" t="s">
        <v>112</v>
      </c>
      <c r="F49" s="38"/>
      <c r="G49" s="38"/>
      <c r="H49" s="38"/>
      <c r="I49" s="38"/>
      <c r="J49" s="39"/>
    </row>
    <row r="50">
      <c r="A50" s="29" t="s">
        <v>29</v>
      </c>
      <c r="B50" s="29">
        <v>11</v>
      </c>
      <c r="C50" s="30" t="s">
        <v>221</v>
      </c>
      <c r="D50" s="29" t="s">
        <v>38</v>
      </c>
      <c r="E50" s="31" t="s">
        <v>222</v>
      </c>
      <c r="F50" s="32" t="s">
        <v>91</v>
      </c>
      <c r="G50" s="33">
        <v>77.275999999999996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 ht="30">
      <c r="A51" s="29" t="s">
        <v>33</v>
      </c>
      <c r="B51" s="37"/>
      <c r="C51" s="38"/>
      <c r="D51" s="38"/>
      <c r="E51" s="31" t="s">
        <v>223</v>
      </c>
      <c r="F51" s="38"/>
      <c r="G51" s="38"/>
      <c r="H51" s="38"/>
      <c r="I51" s="38"/>
      <c r="J51" s="39"/>
    </row>
    <row r="52">
      <c r="A52" s="29" t="s">
        <v>68</v>
      </c>
      <c r="B52" s="37"/>
      <c r="C52" s="38"/>
      <c r="D52" s="38"/>
      <c r="E52" s="44" t="s">
        <v>224</v>
      </c>
      <c r="F52" s="38"/>
      <c r="G52" s="38"/>
      <c r="H52" s="38"/>
      <c r="I52" s="38"/>
      <c r="J52" s="39"/>
    </row>
    <row r="53" ht="75">
      <c r="A53" s="29" t="s">
        <v>35</v>
      </c>
      <c r="B53" s="37"/>
      <c r="C53" s="38"/>
      <c r="D53" s="38"/>
      <c r="E53" s="31" t="s">
        <v>225</v>
      </c>
      <c r="F53" s="38"/>
      <c r="G53" s="38"/>
      <c r="H53" s="38"/>
      <c r="I53" s="38"/>
      <c r="J53" s="39"/>
    </row>
    <row r="54">
      <c r="A54" s="29" t="s">
        <v>29</v>
      </c>
      <c r="B54" s="29">
        <v>12</v>
      </c>
      <c r="C54" s="30" t="s">
        <v>127</v>
      </c>
      <c r="D54" s="29" t="s">
        <v>38</v>
      </c>
      <c r="E54" s="31" t="s">
        <v>128</v>
      </c>
      <c r="F54" s="32" t="s">
        <v>129</v>
      </c>
      <c r="G54" s="33">
        <v>980.20000000000005</v>
      </c>
      <c r="H54" s="34">
        <v>0</v>
      </c>
      <c r="I54" s="35">
        <f>ROUND(G54*H54,P4)</f>
        <v>0</v>
      </c>
      <c r="J54" s="29"/>
      <c r="O54" s="36">
        <f>I54*0.21</f>
        <v>0</v>
      </c>
      <c r="P54">
        <v>3</v>
      </c>
    </row>
    <row r="55">
      <c r="A55" s="29" t="s">
        <v>33</v>
      </c>
      <c r="B55" s="37"/>
      <c r="C55" s="38"/>
      <c r="D55" s="38"/>
      <c r="E55" s="31" t="s">
        <v>226</v>
      </c>
      <c r="F55" s="38"/>
      <c r="G55" s="38"/>
      <c r="H55" s="38"/>
      <c r="I55" s="38"/>
      <c r="J55" s="39"/>
    </row>
    <row r="56">
      <c r="A56" s="29" t="s">
        <v>68</v>
      </c>
      <c r="B56" s="37"/>
      <c r="C56" s="38"/>
      <c r="D56" s="38"/>
      <c r="E56" s="44" t="s">
        <v>227</v>
      </c>
      <c r="F56" s="38"/>
      <c r="G56" s="38"/>
      <c r="H56" s="38"/>
      <c r="I56" s="38"/>
      <c r="J56" s="39"/>
    </row>
    <row r="57" ht="30">
      <c r="A57" s="29" t="s">
        <v>35</v>
      </c>
      <c r="B57" s="37"/>
      <c r="C57" s="38"/>
      <c r="D57" s="38"/>
      <c r="E57" s="31" t="s">
        <v>131</v>
      </c>
      <c r="F57" s="38"/>
      <c r="G57" s="38"/>
      <c r="H57" s="38"/>
      <c r="I57" s="38"/>
      <c r="J57" s="39"/>
    </row>
    <row r="58">
      <c r="A58" s="23" t="s">
        <v>26</v>
      </c>
      <c r="B58" s="24"/>
      <c r="C58" s="25" t="s">
        <v>65</v>
      </c>
      <c r="D58" s="26"/>
      <c r="E58" s="23" t="s">
        <v>132</v>
      </c>
      <c r="F58" s="26"/>
      <c r="G58" s="26"/>
      <c r="H58" s="26"/>
      <c r="I58" s="27">
        <f>SUMIFS(I59:I62,A59:A62,"P")</f>
        <v>0</v>
      </c>
      <c r="J58" s="28"/>
    </row>
    <row r="59">
      <c r="A59" s="29" t="s">
        <v>29</v>
      </c>
      <c r="B59" s="29">
        <v>13</v>
      </c>
      <c r="C59" s="30" t="s">
        <v>141</v>
      </c>
      <c r="D59" s="29" t="s">
        <v>38</v>
      </c>
      <c r="E59" s="31" t="s">
        <v>142</v>
      </c>
      <c r="F59" s="32" t="s">
        <v>129</v>
      </c>
      <c r="G59" s="33">
        <v>980.20000000000005</v>
      </c>
      <c r="H59" s="34">
        <v>0</v>
      </c>
      <c r="I59" s="35">
        <f>ROUND(G59*H59,P4)</f>
        <v>0</v>
      </c>
      <c r="J59" s="29"/>
      <c r="O59" s="36">
        <f>I59*0.21</f>
        <v>0</v>
      </c>
      <c r="P59">
        <v>3</v>
      </c>
    </row>
    <row r="60">
      <c r="A60" s="29" t="s">
        <v>33</v>
      </c>
      <c r="B60" s="37"/>
      <c r="C60" s="38"/>
      <c r="D60" s="38"/>
      <c r="E60" s="31" t="s">
        <v>143</v>
      </c>
      <c r="F60" s="38"/>
      <c r="G60" s="38"/>
      <c r="H60" s="38"/>
      <c r="I60" s="38"/>
      <c r="J60" s="39"/>
    </row>
    <row r="61">
      <c r="A61" s="29" t="s">
        <v>68</v>
      </c>
      <c r="B61" s="37"/>
      <c r="C61" s="38"/>
      <c r="D61" s="38"/>
      <c r="E61" s="44" t="s">
        <v>228</v>
      </c>
      <c r="F61" s="38"/>
      <c r="G61" s="38"/>
      <c r="H61" s="38"/>
      <c r="I61" s="38"/>
      <c r="J61" s="39"/>
    </row>
    <row r="62" ht="150">
      <c r="A62" s="29" t="s">
        <v>35</v>
      </c>
      <c r="B62" s="37"/>
      <c r="C62" s="38"/>
      <c r="D62" s="38"/>
      <c r="E62" s="31" t="s">
        <v>145</v>
      </c>
      <c r="F62" s="38"/>
      <c r="G62" s="38"/>
      <c r="H62" s="38"/>
      <c r="I62" s="38"/>
      <c r="J62" s="39"/>
    </row>
    <row r="63">
      <c r="A63" s="23" t="s">
        <v>26</v>
      </c>
      <c r="B63" s="24"/>
      <c r="C63" s="25" t="s">
        <v>146</v>
      </c>
      <c r="D63" s="26"/>
      <c r="E63" s="23" t="s">
        <v>147</v>
      </c>
      <c r="F63" s="26"/>
      <c r="G63" s="26"/>
      <c r="H63" s="26"/>
      <c r="I63" s="27">
        <f>SUMIFS(I64:I79,A64:A79,"P")</f>
        <v>0</v>
      </c>
      <c r="J63" s="28"/>
    </row>
    <row r="64">
      <c r="A64" s="29" t="s">
        <v>29</v>
      </c>
      <c r="B64" s="29">
        <v>14</v>
      </c>
      <c r="C64" s="30" t="s">
        <v>148</v>
      </c>
      <c r="D64" s="29" t="s">
        <v>149</v>
      </c>
      <c r="E64" s="31" t="s">
        <v>150</v>
      </c>
      <c r="F64" s="32" t="s">
        <v>91</v>
      </c>
      <c r="G64" s="33">
        <v>18.763999999999999</v>
      </c>
      <c r="H64" s="34">
        <v>0</v>
      </c>
      <c r="I64" s="35">
        <f>ROUND(G64*H64,P4)</f>
        <v>0</v>
      </c>
      <c r="J64" s="29"/>
      <c r="O64" s="36">
        <f>I64*0.21</f>
        <v>0</v>
      </c>
      <c r="P64">
        <v>3</v>
      </c>
    </row>
    <row r="65">
      <c r="A65" s="29" t="s">
        <v>33</v>
      </c>
      <c r="B65" s="37"/>
      <c r="C65" s="38"/>
      <c r="D65" s="38"/>
      <c r="E65" s="31" t="s">
        <v>151</v>
      </c>
      <c r="F65" s="38"/>
      <c r="G65" s="38"/>
      <c r="H65" s="38"/>
      <c r="I65" s="38"/>
      <c r="J65" s="39"/>
    </row>
    <row r="66">
      <c r="A66" s="29" t="s">
        <v>68</v>
      </c>
      <c r="B66" s="37"/>
      <c r="C66" s="38"/>
      <c r="D66" s="38"/>
      <c r="E66" s="44" t="s">
        <v>229</v>
      </c>
      <c r="F66" s="38"/>
      <c r="G66" s="38"/>
      <c r="H66" s="38"/>
      <c r="I66" s="38"/>
      <c r="J66" s="39"/>
    </row>
    <row r="67" ht="90">
      <c r="A67" s="29" t="s">
        <v>35</v>
      </c>
      <c r="B67" s="37"/>
      <c r="C67" s="38"/>
      <c r="D67" s="38"/>
      <c r="E67" s="31" t="s">
        <v>153</v>
      </c>
      <c r="F67" s="38"/>
      <c r="G67" s="38"/>
      <c r="H67" s="38"/>
      <c r="I67" s="38"/>
      <c r="J67" s="39"/>
    </row>
    <row r="68">
      <c r="A68" s="29" t="s">
        <v>29</v>
      </c>
      <c r="B68" s="29">
        <v>15</v>
      </c>
      <c r="C68" s="30" t="s">
        <v>148</v>
      </c>
      <c r="D68" s="29" t="s">
        <v>154</v>
      </c>
      <c r="E68" s="31" t="s">
        <v>150</v>
      </c>
      <c r="F68" s="32" t="s">
        <v>91</v>
      </c>
      <c r="G68" s="33">
        <v>189.786</v>
      </c>
      <c r="H68" s="34">
        <v>0</v>
      </c>
      <c r="I68" s="35">
        <f>ROUND(G68*H68,P4)</f>
        <v>0</v>
      </c>
      <c r="J68" s="29"/>
      <c r="O68" s="36">
        <f>I68*0.21</f>
        <v>0</v>
      </c>
      <c r="P68">
        <v>3</v>
      </c>
    </row>
    <row r="69">
      <c r="A69" s="29" t="s">
        <v>33</v>
      </c>
      <c r="B69" s="37"/>
      <c r="C69" s="38"/>
      <c r="D69" s="38"/>
      <c r="E69" s="31" t="s">
        <v>230</v>
      </c>
      <c r="F69" s="38"/>
      <c r="G69" s="38"/>
      <c r="H69" s="38"/>
      <c r="I69" s="38"/>
      <c r="J69" s="39"/>
    </row>
    <row r="70" ht="45">
      <c r="A70" s="29" t="s">
        <v>68</v>
      </c>
      <c r="B70" s="37"/>
      <c r="C70" s="38"/>
      <c r="D70" s="38"/>
      <c r="E70" s="44" t="s">
        <v>231</v>
      </c>
      <c r="F70" s="38"/>
      <c r="G70" s="38"/>
      <c r="H70" s="38"/>
      <c r="I70" s="38"/>
      <c r="J70" s="39"/>
    </row>
    <row r="71" ht="90">
      <c r="A71" s="29" t="s">
        <v>35</v>
      </c>
      <c r="B71" s="37"/>
      <c r="C71" s="38"/>
      <c r="D71" s="38"/>
      <c r="E71" s="31" t="s">
        <v>153</v>
      </c>
      <c r="F71" s="38"/>
      <c r="G71" s="38"/>
      <c r="H71" s="38"/>
      <c r="I71" s="38"/>
      <c r="J71" s="39"/>
    </row>
    <row r="72">
      <c r="A72" s="29" t="s">
        <v>29</v>
      </c>
      <c r="B72" s="29">
        <v>16</v>
      </c>
      <c r="C72" s="30" t="s">
        <v>232</v>
      </c>
      <c r="D72" s="29" t="s">
        <v>38</v>
      </c>
      <c r="E72" s="31" t="s">
        <v>233</v>
      </c>
      <c r="F72" s="32" t="s">
        <v>129</v>
      </c>
      <c r="G72" s="33">
        <v>864.21000000000004</v>
      </c>
      <c r="H72" s="34">
        <v>0</v>
      </c>
      <c r="I72" s="35">
        <f>ROUND(G72*H72,P4)</f>
        <v>0</v>
      </c>
      <c r="J72" s="29"/>
      <c r="O72" s="36">
        <f>I72*0.21</f>
        <v>0</v>
      </c>
      <c r="P72">
        <v>3</v>
      </c>
    </row>
    <row r="73">
      <c r="A73" s="29" t="s">
        <v>33</v>
      </c>
      <c r="B73" s="37"/>
      <c r="C73" s="38"/>
      <c r="D73" s="38"/>
      <c r="E73" s="31" t="s">
        <v>234</v>
      </c>
      <c r="F73" s="38"/>
      <c r="G73" s="38"/>
      <c r="H73" s="38"/>
      <c r="I73" s="38"/>
      <c r="J73" s="39"/>
    </row>
    <row r="74">
      <c r="A74" s="29" t="s">
        <v>68</v>
      </c>
      <c r="B74" s="37"/>
      <c r="C74" s="38"/>
      <c r="D74" s="38"/>
      <c r="E74" s="44" t="s">
        <v>235</v>
      </c>
      <c r="F74" s="38"/>
      <c r="G74" s="38"/>
      <c r="H74" s="38"/>
      <c r="I74" s="38"/>
      <c r="J74" s="39"/>
    </row>
    <row r="75" ht="225">
      <c r="A75" s="29" t="s">
        <v>35</v>
      </c>
      <c r="B75" s="37"/>
      <c r="C75" s="38"/>
      <c r="D75" s="38"/>
      <c r="E75" s="31" t="s">
        <v>176</v>
      </c>
      <c r="F75" s="38"/>
      <c r="G75" s="38"/>
      <c r="H75" s="38"/>
      <c r="I75" s="38"/>
      <c r="J75" s="39"/>
    </row>
    <row r="76">
      <c r="A76" s="29" t="s">
        <v>29</v>
      </c>
      <c r="B76" s="29">
        <v>17</v>
      </c>
      <c r="C76" s="30" t="s">
        <v>172</v>
      </c>
      <c r="D76" s="29" t="s">
        <v>38</v>
      </c>
      <c r="E76" s="31" t="s">
        <v>173</v>
      </c>
      <c r="F76" s="32" t="s">
        <v>129</v>
      </c>
      <c r="G76" s="33">
        <v>125.09</v>
      </c>
      <c r="H76" s="34">
        <v>0</v>
      </c>
      <c r="I76" s="35">
        <f>ROUND(G76*H76,P4)</f>
        <v>0</v>
      </c>
      <c r="J76" s="29"/>
      <c r="O76" s="36">
        <f>I76*0.21</f>
        <v>0</v>
      </c>
      <c r="P76">
        <v>3</v>
      </c>
    </row>
    <row r="77">
      <c r="A77" s="29" t="s">
        <v>33</v>
      </c>
      <c r="B77" s="37"/>
      <c r="C77" s="38"/>
      <c r="D77" s="38"/>
      <c r="E77" s="31" t="s">
        <v>236</v>
      </c>
      <c r="F77" s="38"/>
      <c r="G77" s="38"/>
      <c r="H77" s="38"/>
      <c r="I77" s="38"/>
      <c r="J77" s="39"/>
    </row>
    <row r="78">
      <c r="A78" s="29" t="s">
        <v>68</v>
      </c>
      <c r="B78" s="37"/>
      <c r="C78" s="38"/>
      <c r="D78" s="38"/>
      <c r="E78" s="44" t="s">
        <v>237</v>
      </c>
      <c r="F78" s="38"/>
      <c r="G78" s="38"/>
      <c r="H78" s="38"/>
      <c r="I78" s="38"/>
      <c r="J78" s="39"/>
    </row>
    <row r="79" ht="225">
      <c r="A79" s="29" t="s">
        <v>35</v>
      </c>
      <c r="B79" s="37"/>
      <c r="C79" s="38"/>
      <c r="D79" s="38"/>
      <c r="E79" s="31" t="s">
        <v>176</v>
      </c>
      <c r="F79" s="38"/>
      <c r="G79" s="38"/>
      <c r="H79" s="38"/>
      <c r="I79" s="38"/>
      <c r="J79" s="39"/>
    </row>
    <row r="80">
      <c r="A80" s="23" t="s">
        <v>26</v>
      </c>
      <c r="B80" s="24"/>
      <c r="C80" s="25" t="s">
        <v>189</v>
      </c>
      <c r="D80" s="26"/>
      <c r="E80" s="23" t="s">
        <v>190</v>
      </c>
      <c r="F80" s="26"/>
      <c r="G80" s="26"/>
      <c r="H80" s="26"/>
      <c r="I80" s="27">
        <f>SUMIFS(I81:I92,A81:A92,"P")</f>
        <v>0</v>
      </c>
      <c r="J80" s="28"/>
    </row>
    <row r="81" ht="30">
      <c r="A81" s="29" t="s">
        <v>29</v>
      </c>
      <c r="B81" s="29">
        <v>18</v>
      </c>
      <c r="C81" s="30" t="s">
        <v>238</v>
      </c>
      <c r="D81" s="29" t="s">
        <v>38</v>
      </c>
      <c r="E81" s="31" t="s">
        <v>239</v>
      </c>
      <c r="F81" s="32" t="s">
        <v>105</v>
      </c>
      <c r="G81" s="33">
        <v>630.78999999999996</v>
      </c>
      <c r="H81" s="34">
        <v>0</v>
      </c>
      <c r="I81" s="35">
        <f>ROUND(G81*H81,P4)</f>
        <v>0</v>
      </c>
      <c r="J81" s="29"/>
      <c r="O81" s="36">
        <f>I81*0.21</f>
        <v>0</v>
      </c>
      <c r="P81">
        <v>3</v>
      </c>
    </row>
    <row r="82">
      <c r="A82" s="29" t="s">
        <v>33</v>
      </c>
      <c r="B82" s="37"/>
      <c r="C82" s="38"/>
      <c r="D82" s="38"/>
      <c r="E82" s="43" t="s">
        <v>38</v>
      </c>
      <c r="F82" s="38"/>
      <c r="G82" s="38"/>
      <c r="H82" s="38"/>
      <c r="I82" s="38"/>
      <c r="J82" s="39"/>
    </row>
    <row r="83">
      <c r="A83" s="29" t="s">
        <v>68</v>
      </c>
      <c r="B83" s="37"/>
      <c r="C83" s="38"/>
      <c r="D83" s="38"/>
      <c r="E83" s="44" t="s">
        <v>240</v>
      </c>
      <c r="F83" s="38"/>
      <c r="G83" s="38"/>
      <c r="H83" s="38"/>
      <c r="I83" s="38"/>
      <c r="J83" s="39"/>
    </row>
    <row r="84" ht="90">
      <c r="A84" s="29" t="s">
        <v>35</v>
      </c>
      <c r="B84" s="37"/>
      <c r="C84" s="38"/>
      <c r="D84" s="38"/>
      <c r="E84" s="31" t="s">
        <v>195</v>
      </c>
      <c r="F84" s="38"/>
      <c r="G84" s="38"/>
      <c r="H84" s="38"/>
      <c r="I84" s="38"/>
      <c r="J84" s="39"/>
    </row>
    <row r="85" ht="30">
      <c r="A85" s="29" t="s">
        <v>29</v>
      </c>
      <c r="B85" s="29">
        <v>19</v>
      </c>
      <c r="C85" s="30" t="s">
        <v>191</v>
      </c>
      <c r="D85" s="29" t="s">
        <v>38</v>
      </c>
      <c r="E85" s="31" t="s">
        <v>192</v>
      </c>
      <c r="F85" s="32" t="s">
        <v>105</v>
      </c>
      <c r="G85" s="33">
        <v>1010.49</v>
      </c>
      <c r="H85" s="34">
        <v>0</v>
      </c>
      <c r="I85" s="35">
        <f>ROUND(G85*H85,P4)</f>
        <v>0</v>
      </c>
      <c r="J85" s="29"/>
      <c r="O85" s="36">
        <f>I85*0.21</f>
        <v>0</v>
      </c>
      <c r="P85">
        <v>3</v>
      </c>
    </row>
    <row r="86">
      <c r="A86" s="29" t="s">
        <v>33</v>
      </c>
      <c r="B86" s="37"/>
      <c r="C86" s="38"/>
      <c r="D86" s="38"/>
      <c r="E86" s="43" t="s">
        <v>38</v>
      </c>
      <c r="F86" s="38"/>
      <c r="G86" s="38"/>
      <c r="H86" s="38"/>
      <c r="I86" s="38"/>
      <c r="J86" s="39"/>
    </row>
    <row r="87" ht="60">
      <c r="A87" s="29" t="s">
        <v>68</v>
      </c>
      <c r="B87" s="37"/>
      <c r="C87" s="38"/>
      <c r="D87" s="38"/>
      <c r="E87" s="44" t="s">
        <v>241</v>
      </c>
      <c r="F87" s="38"/>
      <c r="G87" s="38"/>
      <c r="H87" s="38"/>
      <c r="I87" s="38"/>
      <c r="J87" s="39"/>
    </row>
    <row r="88" ht="90">
      <c r="A88" s="29" t="s">
        <v>35</v>
      </c>
      <c r="B88" s="37"/>
      <c r="C88" s="38"/>
      <c r="D88" s="38"/>
      <c r="E88" s="31" t="s">
        <v>195</v>
      </c>
      <c r="F88" s="38"/>
      <c r="G88" s="38"/>
      <c r="H88" s="38"/>
      <c r="I88" s="38"/>
      <c r="J88" s="39"/>
    </row>
    <row r="89">
      <c r="A89" s="29" t="s">
        <v>29</v>
      </c>
      <c r="B89" s="29">
        <v>20</v>
      </c>
      <c r="C89" s="30" t="s">
        <v>200</v>
      </c>
      <c r="D89" s="29"/>
      <c r="E89" s="31" t="s">
        <v>201</v>
      </c>
      <c r="F89" s="32" t="s">
        <v>91</v>
      </c>
      <c r="G89" s="33">
        <v>22.963000000000001</v>
      </c>
      <c r="H89" s="34">
        <v>0</v>
      </c>
      <c r="I89" s="35">
        <f>ROUND(G89*H89,P4)</f>
        <v>0</v>
      </c>
      <c r="J89" s="29"/>
      <c r="O89" s="36">
        <f>I89*0.21</f>
        <v>0</v>
      </c>
      <c r="P89">
        <v>3</v>
      </c>
    </row>
    <row r="90" ht="45">
      <c r="A90" s="29" t="s">
        <v>33</v>
      </c>
      <c r="B90" s="37"/>
      <c r="C90" s="38"/>
      <c r="D90" s="38"/>
      <c r="E90" s="31" t="s">
        <v>242</v>
      </c>
      <c r="F90" s="38"/>
      <c r="G90" s="38"/>
      <c r="H90" s="38"/>
      <c r="I90" s="38"/>
      <c r="J90" s="39"/>
    </row>
    <row r="91">
      <c r="A91" s="29" t="s">
        <v>68</v>
      </c>
      <c r="B91" s="37"/>
      <c r="C91" s="38"/>
      <c r="D91" s="38"/>
      <c r="E91" s="44" t="s">
        <v>243</v>
      </c>
      <c r="F91" s="38"/>
      <c r="G91" s="38"/>
      <c r="H91" s="38"/>
      <c r="I91" s="38"/>
      <c r="J91" s="39"/>
    </row>
    <row r="92" ht="150">
      <c r="A92" s="29" t="s">
        <v>35</v>
      </c>
      <c r="B92" s="40"/>
      <c r="C92" s="41"/>
      <c r="D92" s="41"/>
      <c r="E92" s="31" t="s">
        <v>204</v>
      </c>
      <c r="F92" s="41"/>
      <c r="G92" s="41"/>
      <c r="H92" s="41"/>
      <c r="I92" s="41"/>
      <c r="J92" s="42"/>
    </row>
  </sheetData>
  <sheetProtection sheet="1" objects="1" scenarios="1" spinCount="100000" saltValue="LfX/5xsl+NV7PmFVCQaKWJOn/16+XIeNo5JXTfdIZRTa99rGwEYidaufx8XKqYaXJxw9t3XfUd9ho7BhOvo6yg==" hashValue="0B1iHL6PIEBVu8qCWEyeH2OAiMlKsHxGpG4Aj/8jKG68W/Gghy5KQpgHonECqfvRZA5bsPgKqUzc+MZ0IGzDiw==" algorithmName="SHA-512" password="C7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terms:created xsi:type="dcterms:W3CDTF">2026-01-05T09:22:30Z</dcterms:created>
  <dcterms:modified xsi:type="dcterms:W3CDTF">2026-01-05T09:22:31Z</dcterms:modified>
</cp:coreProperties>
</file>